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15" yWindow="705" windowWidth="19440" windowHeight="9840" tabRatio="159"/>
  </bookViews>
  <sheets>
    <sheet name="tttt7" sheetId="1" r:id="rId1"/>
  </sheets>
  <calcPr calcId="145621"/>
</workbook>
</file>

<file path=xl/calcChain.xml><?xml version="1.0" encoding="utf-8"?>
<calcChain xmlns="http://schemas.openxmlformats.org/spreadsheetml/2006/main">
  <c r="DR103" i="1" l="1"/>
  <c r="CS103" i="1"/>
  <c r="GM2" i="1"/>
  <c r="GL103" i="1"/>
  <c r="GK103" i="1"/>
  <c r="GJ103" i="1"/>
  <c r="GI103" i="1"/>
  <c r="GH103" i="1"/>
  <c r="GG103" i="1"/>
  <c r="GF103" i="1"/>
  <c r="GE103" i="1"/>
  <c r="GD103" i="1"/>
  <c r="GC103" i="1"/>
  <c r="GB103" i="1"/>
  <c r="GA103" i="1"/>
  <c r="FZ103" i="1"/>
  <c r="FY103" i="1"/>
  <c r="FX103" i="1"/>
  <c r="FW103" i="1"/>
  <c r="FV103" i="1"/>
  <c r="FU103" i="1"/>
  <c r="FT103" i="1"/>
  <c r="FS103" i="1"/>
  <c r="FR103" i="1"/>
  <c r="FQ103" i="1"/>
  <c r="FP103" i="1"/>
  <c r="FO103" i="1"/>
  <c r="FN103" i="1"/>
  <c r="FM103" i="1"/>
  <c r="FL103" i="1"/>
  <c r="FK103" i="1"/>
  <c r="FJ103" i="1"/>
  <c r="FI103" i="1"/>
  <c r="FH103" i="1"/>
  <c r="FG103" i="1"/>
  <c r="FF103" i="1"/>
  <c r="FE103" i="1"/>
  <c r="FD103" i="1"/>
  <c r="FC103" i="1"/>
  <c r="FB103" i="1"/>
  <c r="FA103" i="1"/>
  <c r="EZ103" i="1"/>
  <c r="EY103" i="1"/>
  <c r="EX103" i="1"/>
  <c r="EW103" i="1"/>
  <c r="EV103" i="1"/>
  <c r="EU103" i="1"/>
  <c r="ET103" i="1"/>
  <c r="ES103" i="1"/>
  <c r="ER103" i="1"/>
  <c r="EQ103" i="1"/>
  <c r="EP103" i="1"/>
  <c r="EO103" i="1"/>
  <c r="EN103" i="1"/>
  <c r="EM103" i="1"/>
  <c r="EL103" i="1"/>
  <c r="EK103" i="1"/>
  <c r="EJ103" i="1"/>
  <c r="EI103" i="1"/>
  <c r="EH103" i="1"/>
  <c r="EG103" i="1"/>
  <c r="EF103" i="1"/>
  <c r="EE103" i="1"/>
  <c r="ED103" i="1"/>
  <c r="EC103" i="1"/>
  <c r="EB103" i="1"/>
  <c r="EA103" i="1"/>
  <c r="DZ103" i="1"/>
  <c r="DY103" i="1"/>
  <c r="DX103" i="1"/>
  <c r="DW103" i="1"/>
  <c r="DV103" i="1"/>
  <c r="DU103" i="1"/>
  <c r="DT103" i="1"/>
  <c r="DS103" i="1"/>
  <c r="DQ103" i="1"/>
  <c r="DP103" i="1"/>
  <c r="DO103" i="1"/>
  <c r="DN103" i="1"/>
  <c r="DM103" i="1"/>
  <c r="DL103" i="1"/>
  <c r="DK103" i="1"/>
  <c r="DJ103" i="1"/>
  <c r="DI103" i="1"/>
  <c r="DH103" i="1"/>
  <c r="DG103" i="1"/>
  <c r="DF103" i="1"/>
  <c r="DE103" i="1"/>
  <c r="DD103" i="1"/>
  <c r="DC103" i="1"/>
  <c r="DB103" i="1"/>
  <c r="DA103" i="1"/>
  <c r="CZ103" i="1"/>
  <c r="CY103" i="1"/>
  <c r="CX103" i="1"/>
  <c r="CW103" i="1"/>
  <c r="CV103" i="1"/>
  <c r="CU103" i="1"/>
  <c r="CT103" i="1"/>
  <c r="CR103" i="1"/>
  <c r="CQ103" i="1"/>
  <c r="CP103" i="1"/>
  <c r="CO103" i="1"/>
  <c r="CN103" i="1"/>
  <c r="CM103" i="1"/>
  <c r="CL103" i="1"/>
  <c r="CK103" i="1"/>
  <c r="CJ103" i="1"/>
  <c r="CI103" i="1"/>
  <c r="CH103" i="1"/>
  <c r="CG103" i="1"/>
  <c r="CF103" i="1"/>
  <c r="CE103" i="1"/>
  <c r="CD103" i="1"/>
  <c r="CC103" i="1"/>
  <c r="CB103" i="1"/>
  <c r="CA103" i="1"/>
  <c r="BZ103" i="1"/>
  <c r="BY103" i="1"/>
  <c r="BX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M100" i="1"/>
  <c r="O100" i="1"/>
  <c r="F100" i="1"/>
  <c r="D100" i="1"/>
  <c r="D101" i="1" s="1"/>
  <c r="F101" i="1" l="1"/>
</calcChain>
</file>

<file path=xl/comments1.xml><?xml version="1.0" encoding="utf-8"?>
<comments xmlns="http://schemas.openxmlformats.org/spreadsheetml/2006/main">
  <authors>
    <author>Ali Safarnejad</author>
  </authors>
  <commentList>
    <comment ref="CV34" authorId="0">
      <text>
        <r>
          <rPr>
            <b/>
            <sz val="9"/>
            <color indexed="81"/>
            <rFont val="Tahoma"/>
            <family val="2"/>
          </rPr>
          <t>Ali Safarnejad:</t>
        </r>
        <r>
          <rPr>
            <sz val="9"/>
            <color indexed="81"/>
            <rFont val="Tahoma"/>
            <family val="2"/>
          </rPr>
          <t xml:space="preserve">
50% by 2016, so probably lower by 2015</t>
        </r>
      </text>
    </comment>
    <comment ref="O35" authorId="0">
      <text>
        <r>
          <rPr>
            <b/>
            <sz val="9"/>
            <color indexed="81"/>
            <rFont val="Tahoma"/>
            <family val="2"/>
          </rPr>
          <t>Ali Safarnejad:</t>
        </r>
        <r>
          <rPr>
            <sz val="9"/>
            <color indexed="81"/>
            <rFont val="Tahoma"/>
            <family val="2"/>
          </rPr>
          <t xml:space="preserve">
"Size estimation will be available in mid-2013".</t>
        </r>
      </text>
    </comment>
    <comment ref="M39" authorId="0">
      <text>
        <r>
          <rPr>
            <b/>
            <sz val="9"/>
            <color indexed="81"/>
            <rFont val="Tahoma"/>
            <family val="2"/>
          </rPr>
          <t>Ali Safarnejad:</t>
        </r>
        <r>
          <rPr>
            <sz val="9"/>
            <color indexed="81"/>
            <rFont val="Tahoma"/>
            <family val="2"/>
          </rPr>
          <t xml:space="preserve">
Size estimations are on-going...</t>
        </r>
      </text>
    </comment>
    <comment ref="Q40" authorId="0">
      <text>
        <r>
          <rPr>
            <b/>
            <sz val="9"/>
            <color indexed="81"/>
            <rFont val="Tahoma"/>
            <family val="2"/>
          </rPr>
          <t>Ali Safarnejad:</t>
        </r>
        <r>
          <rPr>
            <sz val="9"/>
            <color indexed="81"/>
            <rFont val="Tahoma"/>
            <family val="2"/>
          </rPr>
          <t xml:space="preserve">
UCO clarified that number to be reached is 4500, which is 50% target.</t>
        </r>
      </text>
    </comment>
    <comment ref="I43" authorId="0">
      <text>
        <r>
          <rPr>
            <b/>
            <sz val="9"/>
            <color indexed="81"/>
            <rFont val="Tahoma"/>
            <family val="2"/>
          </rPr>
          <t>Ali Safarnejad:</t>
        </r>
        <r>
          <rPr>
            <sz val="9"/>
            <color indexed="81"/>
            <rFont val="Tahoma"/>
            <family val="2"/>
          </rPr>
          <t xml:space="preserve">
Is it not available?</t>
        </r>
      </text>
    </comment>
    <comment ref="BK43" authorId="0">
      <text>
        <r>
          <rPr>
            <b/>
            <sz val="9"/>
            <color indexed="81"/>
            <rFont val="Tahoma"/>
            <family val="2"/>
          </rPr>
          <t>Ali Safarnejad:</t>
        </r>
        <r>
          <rPr>
            <sz val="9"/>
            <color indexed="81"/>
            <rFont val="Tahoma"/>
            <family val="2"/>
          </rPr>
          <t xml:space="preserve">
Seems to be reported "83 000" in AIDSinfo…is it correct?</t>
        </r>
      </text>
    </comment>
    <comment ref="DM43" authorId="0">
      <text>
        <r>
          <rPr>
            <b/>
            <sz val="9"/>
            <color indexed="81"/>
            <rFont val="Tahoma"/>
            <family val="2"/>
          </rPr>
          <t>Ali Safarnejad:</t>
        </r>
        <r>
          <rPr>
            <sz val="9"/>
            <color indexed="81"/>
            <rFont val="Tahoma"/>
            <family val="2"/>
          </rPr>
          <t xml:space="preserve">
Is this a year, or a monetary values?</t>
        </r>
      </text>
    </comment>
    <comment ref="BL69" authorId="0">
      <text>
        <r>
          <rPr>
            <b/>
            <sz val="9"/>
            <color indexed="81"/>
            <rFont val="Tahoma"/>
            <family val="2"/>
          </rPr>
          <t>Ali Safarnejad:</t>
        </r>
        <r>
          <rPr>
            <sz val="9"/>
            <color indexed="81"/>
            <rFont val="Tahoma"/>
            <family val="2"/>
          </rPr>
          <t xml:space="preserve">
Seems to be available from DHS.</t>
        </r>
      </text>
    </comment>
    <comment ref="CA69" authorId="0">
      <text>
        <r>
          <rPr>
            <b/>
            <sz val="9"/>
            <color indexed="81"/>
            <rFont val="Tahoma"/>
            <family val="2"/>
          </rPr>
          <t>Ali Safarnejad:</t>
        </r>
        <r>
          <rPr>
            <sz val="9"/>
            <color indexed="81"/>
            <rFont val="Tahoma"/>
            <family val="2"/>
          </rPr>
          <t xml:space="preserve">
Can you give the last available value if new estimates are not available?</t>
        </r>
      </text>
    </comment>
    <comment ref="X80" authorId="0">
      <text>
        <r>
          <rPr>
            <b/>
            <sz val="9"/>
            <color indexed="81"/>
            <rFont val="Tahoma"/>
            <family val="2"/>
          </rPr>
          <t>Ali Safarnejad:</t>
        </r>
        <r>
          <rPr>
            <sz val="9"/>
            <color indexed="81"/>
            <rFont val="Tahoma"/>
            <family val="2"/>
          </rPr>
          <t xml:space="preserve">
Is this correct? It is a lot higher than GARPR and DHS figures (14% and ~40%)</t>
        </r>
      </text>
    </comment>
    <comment ref="AC80" authorId="0">
      <text>
        <r>
          <rPr>
            <b/>
            <sz val="9"/>
            <color indexed="81"/>
            <rFont val="Tahoma"/>
            <family val="2"/>
          </rPr>
          <t>Ali Safarnejad:</t>
        </r>
        <r>
          <rPr>
            <sz val="9"/>
            <color indexed="81"/>
            <rFont val="Tahoma"/>
            <family val="2"/>
          </rPr>
          <t xml:space="preserve">
There is 100% coverage?</t>
        </r>
      </text>
    </comment>
    <comment ref="AK80" authorId="0">
      <text>
        <r>
          <rPr>
            <b/>
            <sz val="9"/>
            <color indexed="81"/>
            <rFont val="Tahoma"/>
            <family val="2"/>
          </rPr>
          <t>Ali Safarnejad:</t>
        </r>
        <r>
          <rPr>
            <sz val="9"/>
            <color indexed="81"/>
            <rFont val="Tahoma"/>
            <family val="2"/>
          </rPr>
          <t xml:space="preserve">
Relevant and on track, but no data given!</t>
        </r>
      </text>
    </comment>
    <comment ref="AL80" authorId="0">
      <text>
        <r>
          <rPr>
            <b/>
            <sz val="9"/>
            <color indexed="81"/>
            <rFont val="Tahoma"/>
            <family val="2"/>
          </rPr>
          <t>Ali Safarnejad:</t>
        </r>
        <r>
          <rPr>
            <sz val="9"/>
            <color indexed="81"/>
            <rFont val="Tahoma"/>
            <family val="2"/>
          </rPr>
          <t xml:space="preserve">
This is the IDU indicator, not PMTCT</t>
        </r>
      </text>
    </comment>
    <comment ref="S82" authorId="0">
      <text>
        <r>
          <rPr>
            <b/>
            <sz val="9"/>
            <color indexed="81"/>
            <rFont val="Tahoma"/>
            <family val="2"/>
          </rPr>
          <t>Ali Safarnejad:</t>
        </r>
        <r>
          <rPr>
            <sz val="9"/>
            <color indexed="81"/>
            <rFont val="Tahoma"/>
            <family val="2"/>
          </rPr>
          <t xml:space="preserve">
Seems to be reported in GARPR &lt;.1 to 1%</t>
        </r>
      </text>
    </comment>
    <comment ref="BS82" authorId="0">
      <text>
        <r>
          <rPr>
            <b/>
            <sz val="9"/>
            <color indexed="81"/>
            <rFont val="Tahoma"/>
            <family val="2"/>
          </rPr>
          <t>Ali Safarnejad:</t>
        </r>
        <r>
          <rPr>
            <sz val="9"/>
            <color indexed="81"/>
            <rFont val="Tahoma"/>
            <family val="2"/>
          </rPr>
          <t xml:space="preserve">
Should this be 0, or "no data available"</t>
        </r>
      </text>
    </comment>
  </commentList>
</comments>
</file>

<file path=xl/sharedStrings.xml><?xml version="1.0" encoding="utf-8"?>
<sst xmlns="http://schemas.openxmlformats.org/spreadsheetml/2006/main" count="314" uniqueCount="239">
  <si>
    <t>rownum</t>
  </si>
  <si>
    <t>Country</t>
  </si>
  <si>
    <t>Region</t>
  </si>
  <si>
    <t>X1.1. Is.this.a.priority.HLM.target.for.your.country.</t>
  </si>
  <si>
    <t>X1.2. why.</t>
  </si>
  <si>
    <t>T1. Do.you.believe.the.country.is.on.track.to.reach.this.HLM.target.</t>
  </si>
  <si>
    <t>T1. UCO...Please.provide.any.comments.on.individual.questions.above</t>
  </si>
  <si>
    <t>X1.3.What.is.the.type.of.epidemic.of.the.country.</t>
  </si>
  <si>
    <t>X1.4.In.what.year.has.HIV.incidence.modelling.been.last.carried.out.</t>
  </si>
  <si>
    <t>X1.5.In.what.year.did.the.country.analyze.incidence.by.Modes.of.Transmission.</t>
  </si>
  <si>
    <t>X1.6.Which.3.groups.account.for.most.infections.</t>
  </si>
  <si>
    <t>X1.7.MSM_PSE_Year</t>
  </si>
  <si>
    <t>X1.7.MSM_Population_Size</t>
  </si>
  <si>
    <t>X1.7.SW_PSE_Year</t>
  </si>
  <si>
    <t>X1.7.SW_Population_Size</t>
  </si>
  <si>
    <t>X1.8.Does.your.country.have.a.national.target.for.reduction.of.sexual.transmissions.</t>
  </si>
  <si>
    <t>X1.9.If.so..what.is.your.national.target.for.reducing.sexual.transmission.by.2015.</t>
  </si>
  <si>
    <t>X1.10.How.does.this.relate.to.the.HLM.declaration.target.</t>
  </si>
  <si>
    <t>X1.11.What.is.the.percentage.of.young.people.aged.15.24.who.are.living.with.HIV...GARPR.1.6..</t>
  </si>
  <si>
    <t>X1.11.Please.specify.the.year.</t>
  </si>
  <si>
    <t>X1.12.Has.the.above.percentage.been.increasing..decreasing.or.constant.in.the.last.year.</t>
  </si>
  <si>
    <t>X1.13.What.is.the...of.adults.aged.15.49.who.have.had.sexual.intercourse.with.more.than.one.partner.in.the.past.12.months.</t>
  </si>
  <si>
    <t>X1.14.Has.the.above.percentage.been.increasing..decreasing.or.constant.in.the.last.year.</t>
  </si>
  <si>
    <t>X1.15.percentage.of.adults.aged.15.49.who.had.more.than.one.sexual.partner.in.the.past.12.months.who.report.the.use.of.a.condom.during.their.last.intercourse..GARPR.1.4.</t>
  </si>
  <si>
    <t>X1.16.Has.the.above.percentage.been.increasing..decreasing.or.constant.in.the.last.year.</t>
  </si>
  <si>
    <t>X1.17.Are.the.following.strategies.in.place.for.reaching.the.HLM.target.</t>
  </si>
  <si>
    <t>X1.18.Does.the.country.have.laws..regulations.or.policies.that.present.obstacles.to.effective.HIV.prevention.</t>
  </si>
  <si>
    <t>X1.19.Has.the.number.of.adult.male.circumcisions.performed.increased.over.the.last.6.months.</t>
  </si>
  <si>
    <t>X1.20.What.is.the.estimated.number.of.MSM..reached.with.prevention.interventions</t>
  </si>
  <si>
    <t>X1.21.What.was.the.estimated.number.of.sex.workers.reached..with.prevention.interventions</t>
  </si>
  <si>
    <t>X1.22.trends.in.AIDS.Spending.for.selected.prevention.activities.in.the.last.year...key.populations</t>
  </si>
  <si>
    <t>X1.22.trends.in.AIDS.Spending.for.selected.prevention.activities.in.the.last.year...Condom.promotion.and.distribution</t>
  </si>
  <si>
    <t>X1.22.trends.in.AIDS.Spending.for.selected.prevention.activities.in.the.last.year...Communication.addressing.multiple.partnerships</t>
  </si>
  <si>
    <t>X1.22.trends.in.AIDS.Spending.for.selected.prevention.activities.in.the.last.year...Male.circumcision</t>
  </si>
  <si>
    <t>X2.1. Is.this.a.priority.HLM.target.for.your.country.</t>
  </si>
  <si>
    <t>X2.2. why.</t>
  </si>
  <si>
    <t>T2. Do.you.believe.the.country.is.on.track.to.reach.this.HLM.target.</t>
  </si>
  <si>
    <t>T2. UCO...Please.provide.any.comments.on.individual.questions.above</t>
  </si>
  <si>
    <t>X2.3.IDU. Date.of.Estimate</t>
  </si>
  <si>
    <t>X2.3.IDU. Population.size</t>
  </si>
  <si>
    <t>X2.4.What.is.the.estimated.number.of.new.HIV.infection.among.IDU.in.the.last.year.</t>
  </si>
  <si>
    <t>X2.5.Do.you.have.a.national.target.for.reducing.HIV.infection.among.IDUs.by.2015.</t>
  </si>
  <si>
    <t>X2.6.If.no..do.you.plan.to.establish.a.2015.target.this.year.</t>
  </si>
  <si>
    <t>X2.6.If.yes..what.is.your.national.target.for.reducing.HIV.transmission.by.2015..</t>
  </si>
  <si>
    <t>X2.7.How.does.this.relate.to.the.the.Political.Declaration.target..</t>
  </si>
  <si>
    <t>Needle...Syringe.Exchange</t>
  </si>
  <si>
    <t>Opioid.Substitution.Therapy.OST..</t>
  </si>
  <si>
    <t>X2.9.What.is.the.number.of.People.Who.Inject.Drugs..PWID..reached.with.NSP..</t>
  </si>
  <si>
    <t>X2.10.Has.the.number.of.PWID.reached.by.NSP.been.increasing.in.the.last.year.</t>
  </si>
  <si>
    <t>X2.11.What.is.the.number.of.injecting.drug.users.enrolled.in.Opioid.Substitution.Therapy.</t>
  </si>
  <si>
    <t>X2.12.Has.the.number.of.PWID.enrolled.in.OST.been.increasing.in.the.last.year.</t>
  </si>
  <si>
    <t>X2.14.What.is.the.proportion.of.PWID.with.HIV.on.ART.</t>
  </si>
  <si>
    <t>X2.15.What.was.the.estimated.proportion.of.HIV.resources.spent.on.programs.targeting.persons.who.use.drugs.in.the.last..year.</t>
  </si>
  <si>
    <t>X3.1. Is.this.a.priority.HLM.target.for.your.country.</t>
  </si>
  <si>
    <t>X3.2. why.</t>
  </si>
  <si>
    <t>T3. Do.you.believe.the.country.is.on.track.to.reach.this.HLM.target.</t>
  </si>
  <si>
    <t>T3. UCO...Please.provide.any.comments.on.individual.questions.above</t>
  </si>
  <si>
    <t>X3.3.What.is.the.estimated.number.of.children.who.were.newly.HIV.infected.due.to.mother.to.child.transmission.in.the.last.year.</t>
  </si>
  <si>
    <t>X3.4.Does.your.country.have.a.national.target.for.elimination.of.infections.among.children.</t>
  </si>
  <si>
    <t>X3.5.How.does.the.national.target.relate.to.the.HLM.target...90..reduction.in.new.infection.among.children...elimination..</t>
  </si>
  <si>
    <t>X3.6.Is.there.a.defined.national..elimination..plan.or.strategy.</t>
  </si>
  <si>
    <t>X3.7.What.is.the.estimated.number.pregnant.women.living.with.HIV.in.the.last.calendar.year..from.spectrum..</t>
  </si>
  <si>
    <t>X3.8.What.is.the.proportion.of.pregnant.women.attending.ANC.services.at.least.once.</t>
  </si>
  <si>
    <t>X3.9.What.is.the.percentage.of.HIV.positive.pregnant.women.who.received.antiretrovirals.</t>
  </si>
  <si>
    <t>X3.10.Has.that.percentage.been.increased.since.the.year.before.</t>
  </si>
  <si>
    <t>X3.11.Is.Single.dose.Nevaripine.used.as.a.main.ARV.prophylaxis.according.to.national.policy.</t>
  </si>
  <si>
    <t>X3.13.What.are.the.plans.to.switch.to.option.B.or.B..</t>
  </si>
  <si>
    <t>X3.14.What.percent.of.pregant.women.living.with.HIV.who.are.eligible.for.ART.for.their.own.health.are.currently.receiving.ART.</t>
  </si>
  <si>
    <t>X3.15.Has.that.percentage.increased.since.last.year.</t>
  </si>
  <si>
    <t>X3.16.What.percentage.of.infants.born.to.HIV.positive.women.is.receiving.early.infant.diagnosis..EID..within.2.months.of.birth.</t>
  </si>
  <si>
    <t>X3.17.Has.that.percentage.been.increasing.in.the.last.year.</t>
  </si>
  <si>
    <t>X4.1. Is.this.a.priority.HLM.target.for.your.country.</t>
  </si>
  <si>
    <t>X4.2. why.</t>
  </si>
  <si>
    <t>T4. Do.you.believe.the.country.is.on.track.to.reach.this.HLM.target.</t>
  </si>
  <si>
    <t>T4. UCO...Please.provide.any.comments.on.individual.questions.above</t>
  </si>
  <si>
    <t>X4.3.Does.your.country.have.a.national.target.for.access.to.treatment.by.2015.</t>
  </si>
  <si>
    <t>X4.4.How.does.this.relate.to.the.HLM.declaration.target..80...</t>
  </si>
  <si>
    <t>X4.5.What.is.the.estimated.number.of.adults..15...eligible.for.antiretroviral.therapy.based.on.2010.WHO.guidelines.</t>
  </si>
  <si>
    <t>X4.6.What.is.the.number.of.adults...15..receiving.antiretroviral.therapy.</t>
  </si>
  <si>
    <t>X4.7.Has.the.number.of.adults.receiving.ART.increased.since.last.year.</t>
  </si>
  <si>
    <t>X4.8.What.is.the.number.of.patients.newly.enrolled.in.ART.in.the.first.6.months.of.2012</t>
  </si>
  <si>
    <t>X4.9.What.is.the...of.adults..15...with.HIV.known.to.be.on.treatment.12.months.after.initiation.of.antiretroviral.therapy.</t>
  </si>
  <si>
    <t>X4.10.Are.stavudine.based.regimes.still.used.</t>
  </si>
  <si>
    <t>Are.there.plans.to.phase.them.out.</t>
  </si>
  <si>
    <t>X4.11.What.is.the.proportion.of.patients.treated.with.Fixed.Dose.Combination..1.pill.today..</t>
  </si>
  <si>
    <t>X4.14.Are.Nurses.Licensed.or.Allowed.To. Initiate.patients.on.ART.</t>
  </si>
  <si>
    <t>X4.14.Are.Nurses.Licensed.or.Allowed.To. Maintain.patients.on.ART.</t>
  </si>
  <si>
    <t>X4.15.Are.Community.Health.Workers.Allowed.To. Perform.rapid.HIV.tests.</t>
  </si>
  <si>
    <t>X4.15.Are.Community.Health.Workers.Allowed.To. Re.supply.patients.with.ARV.</t>
  </si>
  <si>
    <t>X4.14.Have.point.of.care.HIV.treatment.monitoring.tools.been.introduced.</t>
  </si>
  <si>
    <t>X4.15.What.is.the.total.treatment.cost.per.patient.per.year.</t>
  </si>
  <si>
    <t>X4.16.What.proportion.of.HIV.Budget.is.allocated.to.treatment.</t>
  </si>
  <si>
    <t>X5.1. Is.this.a.priority.HLM.target.for.your.country.</t>
  </si>
  <si>
    <t>X5.2. why.</t>
  </si>
  <si>
    <t>T5. Do.you.believe.the.country.is.on.track.to.reach.this.HLM.target.</t>
  </si>
  <si>
    <t>T5. UCO...Please.provide.any.comments.on.individual.questions.above</t>
  </si>
  <si>
    <t>X5.3.What.is.your.national.target.to.reduce.HIV.related.TB.deaths.</t>
  </si>
  <si>
    <t>X5.4.How.does.this.relate.to.the.HLM.declaration.target...reduce.HIV.related.TB.deaths.by.50..by.2015..</t>
  </si>
  <si>
    <t>Isoniazid.Preventive.Therapy..IPT..</t>
  </si>
  <si>
    <t>TB.Screening.among.people.living.with.HIV.</t>
  </si>
  <si>
    <t>X5.6.Which.of.these.guidelines.protocols.algorithms.are.followed.for.preventing.TB.among.HIV.patients..</t>
  </si>
  <si>
    <t>X5.7.What.was.the.number.of.people.registered.as.HIV.positive.given.isoniazid.prophylaxis..in.the.last.calendar.year.</t>
  </si>
  <si>
    <t>X5.8.Has.this.number.increased.since.the.year.before.last.</t>
  </si>
  <si>
    <t>X5.9.What.is.the.number.of.people.registered.as.HIV.positive.screened.for.TB.at.least.once.during.year.</t>
  </si>
  <si>
    <t>X5.10.Has.this.number.increased.since.last.year.</t>
  </si>
  <si>
    <t>X5.11.What.was.the.number.of.HIV.positive.TB.patients.started.or.continued.on.ART.</t>
  </si>
  <si>
    <t>X5.12.Has.this.number.increased.since.last.year.</t>
  </si>
  <si>
    <t>X5.13.What.is.the.number.of.deaths.due.to.TB.among.HIV.positive.people.in.the.last.calendar.year.</t>
  </si>
  <si>
    <t>X5.14..Has.this.number.increased.since.last.year.</t>
  </si>
  <si>
    <t>X6.1. Is.this.a.priority.HLM.target.for.your.country.</t>
  </si>
  <si>
    <t>X6.2. why.</t>
  </si>
  <si>
    <t>T6. Do.you.believe.the.country.is.on.track.to.reach.this.HLM.target.</t>
  </si>
  <si>
    <t>T6. UCO...Please.provide.any.comments.on.individual.questions.above</t>
  </si>
  <si>
    <t>X6.3.Have.future.HIV.investment.needs.been.estimated.</t>
  </si>
  <si>
    <t>X6.5.What.was.the.latest.estimated.total.HIV.expenditure.from.all.public..private.and.international.sources.</t>
  </si>
  <si>
    <t>X2013.Estimate</t>
  </si>
  <si>
    <t>X2014.Estimate</t>
  </si>
  <si>
    <t>X2015.Estimate</t>
  </si>
  <si>
    <t>X6.6.What.proportion.was.domestic.funding.</t>
  </si>
  <si>
    <t>X6.7.What.was.the.amount.budgeted.by.the.country.from.domestic.sources.in.the.last.year.</t>
  </si>
  <si>
    <t>X6.9..Is.the.national.domestic.budget.allocation.expected.to.increase.in.the.next.years.</t>
  </si>
  <si>
    <t>X6.8.Has.the.national.domestic.budget.allocation.been.increasing.faster.than.national.economic.growth.during.the.last.3.years.</t>
  </si>
  <si>
    <t>X6.10.Is.the.country.planning.specific.actions.to.increase.domestic.HIV.financing.</t>
  </si>
  <si>
    <t>X6.11.Are.there.plans.for.innovative.financing.of.the.HIV.response.</t>
  </si>
  <si>
    <t>X6.12.What.was.the.estimated.amount.of.international.assistance.for.HIV.in.the.past.year.</t>
  </si>
  <si>
    <t>X6.13..Is.the.amount.of.international.assistance.expected.to.increase.in.the.next.three.years.</t>
  </si>
  <si>
    <t>X6.14.Do.current.HIV.budget.allocations.match.the.distribution.of.infection.by.population.group.and.regional.distribution.</t>
  </si>
  <si>
    <t>X6.15..If.not..are.there.plans.for.re.allocating.HIV.resources.</t>
  </si>
  <si>
    <t>X6.16.How.are.HIV.commodity.prices.as.compared.to.international.prices.in.similar.low.and.mid.income.countries.</t>
  </si>
  <si>
    <t>X6.17.If.higher..are.there.plans.underway.to.review.procurement.practices.with.the.aim.to.reduce.commodity.prices.</t>
  </si>
  <si>
    <t>X6.18.Has.there.been.a.review.of.different.HIV.service.delivery.model.options.</t>
  </si>
  <si>
    <t>X6.19.Do.you.believe.that.there.currently.is.a.significant.resource.gap.</t>
  </si>
  <si>
    <t>X7.1. Is.this.a.priority.HLM.target.for.your.country.</t>
  </si>
  <si>
    <t>X7.2. why.</t>
  </si>
  <si>
    <t>T7. Do.you.believe.the.country.is.on.track.to.reach.this.HLM.target.</t>
  </si>
  <si>
    <t>T7. UCO...Please.provide.any.comments.on.individual.questions.above</t>
  </si>
  <si>
    <t>X7.3.Has.a.gender.assessment.of.the.epidemic..context..response..been.undertaken.</t>
  </si>
  <si>
    <t>X7.4.Has.the.data.from.the.assessment.been.used.to.inform.the.HIV.strategy.</t>
  </si>
  <si>
    <t>a..include.specific.actions.to.address.the.needs.and.rights.of.women.and.girls.and.gender.equality.</t>
  </si>
  <si>
    <t>b..include.a.special.budget.to.address.the.gender.related.aspects.of.HIV.vulnerability.</t>
  </si>
  <si>
    <t>c..address.the.needs.and.rights.of.transgender.people.</t>
  </si>
  <si>
    <t>d..include.activities.to.engage.men.and.boys.</t>
  </si>
  <si>
    <t>e..address.the.needs.and.rights.of.women.from.key.populations.</t>
  </si>
  <si>
    <t>X7.6.Are.there.mechanisms.to.track.Gender.Based.Violence.</t>
  </si>
  <si>
    <t>X7.7.What.is.the.proportion.of.ever.married.or.partnered.women.aged.15.49.who.experienced.physical.or.sexual.violence.</t>
  </si>
  <si>
    <t>X7.8.What.is.the.source.of.the.data.</t>
  </si>
  <si>
    <t>X7.9.What.is.the.date.of.the.data.</t>
  </si>
  <si>
    <t>X7.10.Is.this.data.used.to.inform.the.HIV.strategy.or.proposals.development.</t>
  </si>
  <si>
    <t>X7.11.Does.the.NSP.include.specific.actions.to.address.the.violence.against.women.and.girls.</t>
  </si>
  <si>
    <t>X7.12.Does.the.country.have.a.policy..law.or.regulation.to.reduce.violence.against.women.</t>
  </si>
  <si>
    <t>X7.13.Is.there.evidence.that.gender.inequality.has.been.reduced.</t>
  </si>
  <si>
    <t>X8.1. Is.this.a.priority.HLM.target.for.your.country.</t>
  </si>
  <si>
    <t>X8.2. why.</t>
  </si>
  <si>
    <t>T8. Do.you.believe.the.country.is.on.track.to.reach.this.HLM.target.</t>
  </si>
  <si>
    <t>T8. UCO...Please.provide.any.comments.on.individual.questions.above</t>
  </si>
  <si>
    <t>X8.3.What.mechanisms.exist.to.document.and.redress.human.rights.violations.related.to.HIV.in.the.country.</t>
  </si>
  <si>
    <t>X8.4.Has.there.been.an.assessment.of.the.level..nature.and.impact.of.HIV.related.stigma.and.discrimination.on.the.HIV.response..</t>
  </si>
  <si>
    <t>a..Stigma.in.family.and.community..e.g..excluded.from.family..social.or.religious.activities..gossiped.about.</t>
  </si>
  <si>
    <t>b..Violence..e.g..verbally.insulted..assaulted.or.threatened..physially.harrassed.or.assulted.because.of.HIV.status.</t>
  </si>
  <si>
    <t>c..Discrimination.in.health.care.settings..e.g..denied.services..including.dental.care..SRH.and.FP.services.</t>
  </si>
  <si>
    <t>d..Discrimination.in.the.work.place..e.g..loss.of.job.or.income..employment.opportunity.refused.</t>
  </si>
  <si>
    <t>X8.6.Has.there.been.an.assessment.of.the.legal..policy.and.social.environment.to.identify.the.key.barriers.to.HIV.response.</t>
  </si>
  <si>
    <t>X8.7.What.were.the.findings.of.these.assessments.</t>
  </si>
  <si>
    <t>X8.8.Have.programmes.to.reduce.HIV.related.stigma.and.discrimination.been.implemented.</t>
  </si>
  <si>
    <t>X8.9.Do.these.programmes.include.</t>
  </si>
  <si>
    <t>X8.10.Is.there.evidence.that.stigma.and.discrimination.has.been.reduced.as.a.result.of.the.implementation.of.these.programs.</t>
  </si>
  <si>
    <t>X9.1. Is.this.a.priority.HLM.target.for.your.country.</t>
  </si>
  <si>
    <t>X9.2. why.</t>
  </si>
  <si>
    <t>T9. Do.you.believe.the.country.is.on.track.to.reach.this.HLM.target.</t>
  </si>
  <si>
    <t>T9. UCO...Please.provide.any.comments.on.individual.questions.above</t>
  </si>
  <si>
    <t>X9.3.Are.there.restrictions.on.the.entry..stay.or.residence.of.people.living.with.HIV.based.on.their.HIV.status.</t>
  </si>
  <si>
    <t>X9.4.Have.there.been.any.reports.of.people.being.denied.entry..stay.or.residence..or.being.deported.based.on.their.HIV.status.</t>
  </si>
  <si>
    <t>X9.5.If.HIV.related.travel.restrictions.exist..what.are.the.actions.undertaken.by.the.national.program.to.remove.them.</t>
  </si>
  <si>
    <t>X10.1. Is.this.a.priority.HLM.target.for.your.country.</t>
  </si>
  <si>
    <t>X10.2. why.</t>
  </si>
  <si>
    <t>T10. Do.you.believe.the.country.is.on.track.to.reach.this.HLM.target.</t>
  </si>
  <si>
    <t>T10. UCO...Please.provide.any.comments.on.individual.questions.above</t>
  </si>
  <si>
    <t>X10.3.Are.national.targets..regarding.HIV.and.child.and.maternal.mortality.aligned.in.high.epidemic.countries.</t>
  </si>
  <si>
    <t>X10.4.Are.key.populations.at.increased.HIV.risk.mentioned.in.the.national.development.plan.</t>
  </si>
  <si>
    <t>X10.5.Are.national.health.and.AIDS.planning.and.budget.cycles.aligned.</t>
  </si>
  <si>
    <t>X10.6.What.is.the.estimated.proportion.of.HIV.donor.funds.that.is.implemented.outside.the.government.budget..off.budget..</t>
  </si>
  <si>
    <t>X10.7.Which.HIV.services.are.covered.by.the.national.health.insurance.scheme.</t>
  </si>
  <si>
    <t>X10.8.Which.national.PMTCT.program.elements.are.integrated.into.MNCH.programs.</t>
  </si>
  <si>
    <t>X10.9.Are.HIV.TB.programs.coordinated.</t>
  </si>
  <si>
    <t>X10.10.How.is.the.HIV.M.E.system.integrated.with.the.Health.Information.System..HIS..</t>
  </si>
  <si>
    <t>X10.11.Are.HIV.medicines.and.diagnostics.procured.and.or.distributed.through.the.same.system.as.commodities.for.other.diseases.</t>
  </si>
  <si>
    <t>X10.12.How.are.HIV.care.providers.remunerated.as.compared.to.other.health.workers.</t>
  </si>
  <si>
    <t>X10.13.INTEGRATION.OF.HEALTH.SERVICES.. ART.and.Tuberculosis</t>
  </si>
  <si>
    <t>X10.13.INTEGRATION.OF.HEALTH.SERVICES.. ART.and.chronic.Non.Communicable.Diseases</t>
  </si>
  <si>
    <t>X10.13.INTEGRATION.OF.HEALTH.SERVICES.. ART.in.general.outpatients</t>
  </si>
  <si>
    <t>X10.13.INTEGRATION.OF.HEALTH.SERVICES.. PMTCT.with.Antenatal.Care.Maternal...Child.Health</t>
  </si>
  <si>
    <t>X10.13.INTEGRATION.OF.HEALTH.SERVICES.. Counselling...Testing.with.Sexual...Reproductive.Health</t>
  </si>
  <si>
    <t>Yes</t>
  </si>
  <si>
    <t>Concentrated</t>
  </si>
  <si>
    <t>Equal</t>
  </si>
  <si>
    <t>Increasing</t>
  </si>
  <si>
    <t>No</t>
  </si>
  <si>
    <t>Same</t>
  </si>
  <si>
    <t>B+</t>
  </si>
  <si>
    <t>Nationwide program</t>
  </si>
  <si>
    <t>People living with HIV experienced</t>
  </si>
  <si>
    <t>a. activities to increase acceptance and advance non-discrimination against people living with HIV or members of key populations,b. HIV-related legal services for people living with HIV and members of key populations,c. legal literacy (Š—“know your rightsŠ—) programmes,d. sensitization of law-makers and law enforcement agents,e. training for health care providers on human rights and medical ethics related to HIV,f. activities to reduce discrimination against women in the context of HIV,</t>
  </si>
  <si>
    <t>Joint Management and Implementation</t>
  </si>
  <si>
    <t>Joint procurement,Joint warehousing,Joint transport,Joint stock control,</t>
  </si>
  <si>
    <t>Many</t>
  </si>
  <si>
    <t>&lt; 20%</t>
  </si>
  <si>
    <t>Joint management,Joint supervision,Training,</t>
  </si>
  <si>
    <t>Only at small scale</t>
  </si>
  <si>
    <t>No evidence available</t>
  </si>
  <si>
    <t>No national health insurance scheme exist</t>
  </si>
  <si>
    <t>Few</t>
  </si>
  <si>
    <t>Sex Workers and their clients,Multiple Heterosexual Partners,IDU,</t>
  </si>
  <si>
    <t>ART for prevention,Targeted condom distribution and promotion,Tailored intensive programmes for key populations,Comprehensive package KP (sex workers, transgender..): promoting condoms condoms lubricants, managing STI, health edu., VCT refe,</t>
  </si>
  <si>
    <t>Men who have sex with men,Sex workers,</t>
  </si>
  <si>
    <t>On PWID receiving ART: All persons, including PWID, identified as eligible for ART are receiving ART In 2012 out of 338 new HIV cases, 54 were PWID and the reported cases among the PWID seems to be stabilizing since the previous year (68 cases in 2011, 30 in 2010, 8 cases in 2009). Estimated data is not available.  Health Sector resources for Harm Reduction and OST have been mobilized to increase coverage and the current needle syringe exchange rate and distribution numbers are impressive.  Support review of punitive laws for better implementation of program is in progress Multi-sectoral involvement (especially Dept. of Narcotics Control, Central Treatment Center) and public-private partnerships needs to be enhanced.</t>
  </si>
  <si>
    <t>19% HIV spending</t>
  </si>
  <si>
    <t>Due to low prevalance, it is not feasible to implement eMTCT in a significant number of health care facilitites. In the last ANC survey (2011-12) conducted in Sylhet division about 0.07% of women attanding ANC services had HIV. Less than 20 pregnant women are identified and receiving services till date. Thus, testing facilities for pregnant mothers &amp; infants are lacking and investment is still debated.</t>
  </si>
  <si>
    <t>All person identified as eligible for treatment are reciving treatment and the rate of new enrollment is increasing. In addition government is now procuring and dispensing ARV drugs through public-private partnership modality. 2011 and 2012 have seen huge advancements in treatment, and it is hoped that this pace will be maintained.</t>
  </si>
  <si>
    <t>95.1% retention</t>
  </si>
  <si>
    <t>This year</t>
  </si>
  <si>
    <t>50-80%</t>
  </si>
  <si>
    <t>250US$</t>
  </si>
  <si>
    <t>HIV-TB coordination is in place; screening of all patients has begun.</t>
  </si>
  <si>
    <t>a. WHO policy on collaborative TB/HIV activities: guidelines for national programmes and other stakeholders (WHO),c. Treatment of Tuberculosis: guidelines for national programmes (WHO),</t>
  </si>
  <si>
    <t>Domestic funds are being mobilized and increasing; however, proper and more allocation is needed as well as donor continuity to address resource gaps in surveillance, VCT, migration, etc.</t>
  </si>
  <si>
    <t>Strict government policies, wide access to legal services, increase in literacy rate among girls-all factors combined may lead the nation towards achieving this target. However, societal and religious norms need to be taken into added account to achieve this.</t>
  </si>
  <si>
    <t>The Stigma Index did not cover KAPs! A national consultation has led to undertakings by the Ministry Law and Justice to revise a host of punitive laws. Despite good advances, much more needs to be done to achieve this target Advocacy for changing laws around SW and MSM could cause backlash by societal and fundamental norms and religious beliefs.  There is limited access to information and services to adequately address stigma and discrimination due to misconceptions and health service providers lack of orientation and motivation regarding HIV infected patients and providing subsequent support</t>
  </si>
  <si>
    <t>Police records</t>
  </si>
  <si>
    <t>HIV integration with HMIS has begun on one common platform HIV-SRH linkage issues have progressed commendably HIV-TB co-infection is being addressed full-scale at implementation level Public-private partnership modality for the supply chain of ARV drugs has massively increased government ownership</t>
  </si>
  <si>
    <t>Other elements (describe below)</t>
  </si>
  <si>
    <t>WCA</t>
  </si>
  <si>
    <t>COMPLETENESS</t>
  </si>
  <si>
    <t>SUMMARY STATS</t>
  </si>
  <si>
    <t>Do OST Client clients receive minimum dosage?</t>
  </si>
  <si>
    <t>Target to be achieved By</t>
  </si>
  <si>
    <t>XYZ</t>
  </si>
  <si>
    <t>Demographic and Health Survey</t>
  </si>
  <si>
    <t>Health Sector programme is mobilized to expand financial and programmatic support among KP and others</t>
  </si>
  <si>
    <t>There are no travel restrictions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</si>
</sst>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10" fontId="0" fillId="0" borderId="0" xfId="0" applyNumberFormat="1"/>
    <xf numFmtId="9" fontId="0" fillId="0" borderId="0" xfId="0" applyNumberFormat="1"/>
    <xf numFmtId="0" fontId="16" fillId="0" borderId="0" xfId="0" applyFont="1"/>
    <xf numFmtId="0" fontId="0" fillId="33" borderId="0" xfId="0" applyFill="1"/>
    <xf numFmtId="164" fontId="0" fillId="0" borderId="0" xfId="0" applyNumberFormat="1"/>
    <xf numFmtId="0" fontId="16" fillId="33" borderId="0" xfId="0" applyFont="1" applyFill="1"/>
    <xf numFmtId="0" fontId="0" fillId="34" borderId="0" xfId="0" applyFill="1"/>
    <xf numFmtId="9" fontId="0" fillId="34" borderId="0" xfId="0" applyNumberFormat="1" applyFill="1"/>
    <xf numFmtId="0" fontId="0" fillId="0" borderId="10" xfId="0" applyBorder="1"/>
    <xf numFmtId="10" fontId="0" fillId="0" borderId="10" xfId="0" applyNumberFormat="1" applyBorder="1"/>
    <xf numFmtId="9" fontId="0" fillId="0" borderId="10" xfId="0" applyNumberFormat="1" applyBorder="1"/>
    <xf numFmtId="0" fontId="0" fillId="35" borderId="0" xfId="0" applyFill="1"/>
    <xf numFmtId="3" fontId="0" fillId="0" borderId="0" xfId="0" applyNumberFormat="1"/>
    <xf numFmtId="3" fontId="0" fillId="34" borderId="0" xfId="0" applyNumberFormat="1" applyFill="1"/>
    <xf numFmtId="0" fontId="16" fillId="34" borderId="0" xfId="0" applyFont="1" applyFill="1"/>
    <xf numFmtId="0" fontId="0" fillId="0" borderId="0" xfId="0" applyFill="1"/>
    <xf numFmtId="0" fontId="0" fillId="36" borderId="0" xfId="0" applyFill="1"/>
    <xf numFmtId="0" fontId="16" fillId="35" borderId="0" xfId="0" applyFont="1" applyFill="1"/>
    <xf numFmtId="0" fontId="18" fillId="36" borderId="0" xfId="0" applyFont="1" applyFill="1"/>
    <xf numFmtId="0" fontId="0" fillId="36" borderId="10" xfId="0" applyFill="1" applyBorder="1"/>
    <xf numFmtId="9" fontId="0" fillId="0" borderId="0" xfId="0" applyNumberFormat="1" applyFill="1"/>
    <xf numFmtId="10" fontId="0" fillId="0" borderId="0" xfId="0" applyNumberFormat="1" applyFill="1"/>
    <xf numFmtId="3" fontId="18" fillId="35" borderId="0" xfId="0" applyNumberFormat="1" applyFont="1" applyFill="1"/>
    <xf numFmtId="0" fontId="18" fillId="35" borderId="0" xfId="0" applyFont="1" applyFill="1"/>
    <xf numFmtId="3" fontId="0" fillId="0" borderId="0" xfId="0" applyNumberFormat="1" applyFill="1"/>
    <xf numFmtId="0" fontId="16" fillId="0" borderId="0" xfId="0" applyFont="1" applyFill="1"/>
    <xf numFmtId="164" fontId="0" fillId="0" borderId="0" xfId="0" applyNumberFormat="1" applyFill="1"/>
    <xf numFmtId="9" fontId="0" fillId="35" borderId="0" xfId="0" applyNumberFormat="1" applyFill="1"/>
    <xf numFmtId="9" fontId="0" fillId="35" borderId="10" xfId="0" applyNumberFormat="1" applyFill="1" applyBorder="1"/>
    <xf numFmtId="9" fontId="18" fillId="34" borderId="0" xfId="0" applyNumberFormat="1" applyFont="1" applyFill="1"/>
    <xf numFmtId="0" fontId="0" fillId="37" borderId="0" xfId="0" applyFill="1"/>
    <xf numFmtId="3" fontId="0" fillId="37" borderId="0" xfId="0" applyNumberFormat="1" applyFill="1"/>
    <xf numFmtId="10" fontId="0" fillId="37" borderId="0" xfId="0" applyNumberFormat="1" applyFill="1"/>
    <xf numFmtId="9" fontId="0" fillId="37" borderId="0" xfId="0" applyNumberFormat="1" applyFill="1"/>
    <xf numFmtId="0" fontId="18" fillId="37" borderId="0" xfId="0" applyFont="1" applyFill="1"/>
    <xf numFmtId="0" fontId="0" fillId="37" borderId="0" xfId="0" applyFill="1" applyAlignment="1">
      <alignment wrapText="1"/>
    </xf>
    <xf numFmtId="0" fontId="0" fillId="37" borderId="0" xfId="0" applyFill="1" applyAlignment="1"/>
    <xf numFmtId="0" fontId="0" fillId="37" borderId="10" xfId="0" applyFill="1" applyBorder="1"/>
    <xf numFmtId="3" fontId="0" fillId="37" borderId="10" xfId="0" applyNumberFormat="1" applyFill="1" applyBorder="1"/>
    <xf numFmtId="10" fontId="0" fillId="37" borderId="10" xfId="0" applyNumberFormat="1" applyFill="1" applyBorder="1"/>
    <xf numFmtId="9" fontId="0" fillId="37" borderId="10" xfId="0" applyNumberForma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114"/>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28" bestFit="1" customWidth="1"/>
    <col min="4" max="4" width="6.42578125" customWidth="1"/>
    <col min="5" max="5" width="7" customWidth="1"/>
    <col min="6" max="6" width="4.28515625" customWidth="1"/>
    <col min="7" max="7" width="23.85546875" customWidth="1"/>
    <col min="8" max="8" width="13.5703125" customWidth="1"/>
    <col min="9" max="9" width="5" customWidth="1"/>
    <col min="10" max="10" width="5.140625" customWidth="1"/>
    <col min="12" max="12" width="5.5703125" customWidth="1"/>
    <col min="13" max="13" width="20.28515625" customWidth="1"/>
    <col min="15" max="15" width="12.28515625" customWidth="1"/>
    <col min="29" max="29" width="21.7109375" customWidth="1"/>
    <col min="55" max="55" width="10.5703125" customWidth="1"/>
    <col min="117" max="117" width="11.85546875" customWidth="1"/>
    <col min="118" max="118" width="11.7109375" customWidth="1"/>
    <col min="119" max="119" width="11.140625" customWidth="1"/>
    <col min="120" max="120" width="11.7109375" customWidth="1"/>
    <col min="122" max="122" width="12" customWidth="1"/>
    <col min="127" max="127" width="11.5703125" customWidth="1"/>
    <col min="194" max="194" width="15.7109375" customWidth="1"/>
    <col min="195" max="195" width="24.5703125" customWidth="1"/>
  </cols>
  <sheetData>
    <row r="1" spans="1:212" s="3" customFormat="1" x14ac:dyDescent="0.25">
      <c r="A1" s="3" t="s">
        <v>0</v>
      </c>
      <c r="B1" s="3" t="s">
        <v>1</v>
      </c>
      <c r="C1" s="3" t="s">
        <v>2</v>
      </c>
      <c r="D1" s="3" t="s">
        <v>3</v>
      </c>
      <c r="E1" s="3" t="s">
        <v>4</v>
      </c>
      <c r="F1" s="3" t="s">
        <v>5</v>
      </c>
      <c r="G1" s="3" t="s">
        <v>6</v>
      </c>
      <c r="H1" s="3" t="s">
        <v>7</v>
      </c>
      <c r="I1" s="3" t="s">
        <v>8</v>
      </c>
      <c r="J1" s="3" t="s">
        <v>9</v>
      </c>
      <c r="K1" s="3" t="s">
        <v>10</v>
      </c>
      <c r="L1" s="3" t="s">
        <v>11</v>
      </c>
      <c r="M1" s="18" t="s">
        <v>12</v>
      </c>
      <c r="N1" s="3" t="s">
        <v>13</v>
      </c>
      <c r="O1" s="18" t="s">
        <v>14</v>
      </c>
      <c r="P1" s="18"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15" t="s">
        <v>48</v>
      </c>
      <c r="AX1" s="3" t="s">
        <v>49</v>
      </c>
      <c r="AY1" s="3" t="s">
        <v>50</v>
      </c>
      <c r="AZ1" s="3" t="s">
        <v>233</v>
      </c>
      <c r="BA1" s="15" t="s">
        <v>51</v>
      </c>
      <c r="BB1" s="3" t="s">
        <v>52</v>
      </c>
      <c r="BC1" s="3" t="s">
        <v>53</v>
      </c>
      <c r="BD1" s="3" t="s">
        <v>54</v>
      </c>
      <c r="BE1" s="3" t="s">
        <v>55</v>
      </c>
      <c r="BF1" s="3" t="s">
        <v>56</v>
      </c>
      <c r="BG1" s="3" t="s">
        <v>57</v>
      </c>
      <c r="BH1" s="3" t="s">
        <v>58</v>
      </c>
      <c r="BI1" s="3" t="s">
        <v>59</v>
      </c>
      <c r="BJ1" s="3" t="s">
        <v>60</v>
      </c>
      <c r="BK1" s="3" t="s">
        <v>61</v>
      </c>
      <c r="BL1" s="3" t="s">
        <v>62</v>
      </c>
      <c r="BM1" s="3" t="s">
        <v>63</v>
      </c>
      <c r="BN1" s="3" t="s">
        <v>64</v>
      </c>
      <c r="BO1" s="3" t="s">
        <v>65</v>
      </c>
      <c r="BP1" s="3" t="s">
        <v>66</v>
      </c>
      <c r="BQ1" s="3" t="s">
        <v>67</v>
      </c>
      <c r="BR1" s="3" t="s">
        <v>68</v>
      </c>
      <c r="BS1" s="3" t="s">
        <v>69</v>
      </c>
      <c r="BT1" s="3" t="s">
        <v>70</v>
      </c>
      <c r="BU1" s="3" t="s">
        <v>71</v>
      </c>
      <c r="BV1" s="3" t="s">
        <v>72</v>
      </c>
      <c r="BW1" s="3" t="s">
        <v>73</v>
      </c>
      <c r="BX1" s="3" t="s">
        <v>74</v>
      </c>
      <c r="BY1" s="3" t="s">
        <v>75</v>
      </c>
      <c r="BZ1" s="3" t="s">
        <v>76</v>
      </c>
      <c r="CA1" s="3" t="s">
        <v>77</v>
      </c>
      <c r="CB1" s="3" t="s">
        <v>78</v>
      </c>
      <c r="CC1" s="3" t="s">
        <v>79</v>
      </c>
      <c r="CD1" s="3" t="s">
        <v>80</v>
      </c>
      <c r="CE1" s="3" t="s">
        <v>81</v>
      </c>
      <c r="CF1" s="3" t="s">
        <v>82</v>
      </c>
      <c r="CG1" s="3" t="s">
        <v>83</v>
      </c>
      <c r="CH1" s="3" t="s">
        <v>84</v>
      </c>
      <c r="CI1" s="3" t="s">
        <v>85</v>
      </c>
      <c r="CJ1" s="3" t="s">
        <v>86</v>
      </c>
      <c r="CK1" s="3" t="s">
        <v>87</v>
      </c>
      <c r="CL1" s="3" t="s">
        <v>88</v>
      </c>
      <c r="CM1" s="3" t="s">
        <v>89</v>
      </c>
      <c r="CN1" s="18" t="s">
        <v>90</v>
      </c>
      <c r="CO1" s="3" t="s">
        <v>91</v>
      </c>
      <c r="CP1" s="3" t="s">
        <v>92</v>
      </c>
      <c r="CQ1" s="3" t="s">
        <v>93</v>
      </c>
      <c r="CR1" s="18" t="s">
        <v>94</v>
      </c>
      <c r="CS1" s="3" t="s">
        <v>95</v>
      </c>
      <c r="CT1" s="15" t="s">
        <v>96</v>
      </c>
      <c r="CU1" s="3" t="s">
        <v>234</v>
      </c>
      <c r="CV1" s="3" t="s">
        <v>97</v>
      </c>
      <c r="CW1" s="3" t="s">
        <v>98</v>
      </c>
      <c r="CX1" s="3" t="s">
        <v>99</v>
      </c>
      <c r="CY1" s="3" t="s">
        <v>100</v>
      </c>
      <c r="CZ1" s="15" t="s">
        <v>101</v>
      </c>
      <c r="DA1" s="15" t="s">
        <v>102</v>
      </c>
      <c r="DB1" s="3" t="s">
        <v>103</v>
      </c>
      <c r="DC1" s="3" t="s">
        <v>104</v>
      </c>
      <c r="DD1" s="3" t="s">
        <v>105</v>
      </c>
      <c r="DE1" s="3" t="s">
        <v>106</v>
      </c>
      <c r="DF1" s="15" t="s">
        <v>107</v>
      </c>
      <c r="DG1" s="15" t="s">
        <v>108</v>
      </c>
      <c r="DH1" s="3" t="s">
        <v>109</v>
      </c>
      <c r="DI1" s="3" t="s">
        <v>110</v>
      </c>
      <c r="DJ1" s="3" t="s">
        <v>111</v>
      </c>
      <c r="DK1" s="3" t="s">
        <v>112</v>
      </c>
      <c r="DL1" s="3" t="s">
        <v>113</v>
      </c>
      <c r="DM1" s="15" t="s">
        <v>114</v>
      </c>
      <c r="DN1" s="3" t="s">
        <v>115</v>
      </c>
      <c r="DO1" s="3" t="s">
        <v>116</v>
      </c>
      <c r="DP1" s="3" t="s">
        <v>117</v>
      </c>
      <c r="DQ1" s="3" t="s">
        <v>118</v>
      </c>
      <c r="DR1" s="3" t="s">
        <v>119</v>
      </c>
      <c r="DS1" s="3" t="s">
        <v>120</v>
      </c>
      <c r="DT1" s="3" t="s">
        <v>121</v>
      </c>
      <c r="DU1" s="3" t="s">
        <v>122</v>
      </c>
      <c r="DV1" s="3" t="s">
        <v>123</v>
      </c>
      <c r="DW1" s="18" t="s">
        <v>124</v>
      </c>
      <c r="DX1" s="26" t="s">
        <v>125</v>
      </c>
      <c r="DY1" s="3" t="s">
        <v>126</v>
      </c>
      <c r="DZ1" s="3" t="s">
        <v>127</v>
      </c>
      <c r="EA1" s="3" t="s">
        <v>128</v>
      </c>
      <c r="EB1" s="3" t="s">
        <v>129</v>
      </c>
      <c r="EC1" s="3" t="s">
        <v>130</v>
      </c>
      <c r="ED1" s="3" t="s">
        <v>131</v>
      </c>
      <c r="EE1" s="3" t="s">
        <v>132</v>
      </c>
      <c r="EF1" s="3" t="s">
        <v>133</v>
      </c>
      <c r="EG1" s="3" t="s">
        <v>134</v>
      </c>
      <c r="EH1" s="3" t="s">
        <v>135</v>
      </c>
      <c r="EI1" s="3" t="s">
        <v>136</v>
      </c>
      <c r="EJ1" s="15" t="s">
        <v>137</v>
      </c>
      <c r="EK1" s="3" t="s">
        <v>138</v>
      </c>
      <c r="EL1" s="3" t="s">
        <v>139</v>
      </c>
      <c r="EM1" s="3" t="s">
        <v>140</v>
      </c>
      <c r="EN1" s="3" t="s">
        <v>141</v>
      </c>
      <c r="EO1" s="3" t="s">
        <v>142</v>
      </c>
      <c r="EP1" s="3" t="s">
        <v>143</v>
      </c>
      <c r="EQ1" s="3" t="s">
        <v>144</v>
      </c>
      <c r="ER1" s="3" t="s">
        <v>145</v>
      </c>
      <c r="ES1" s="3" t="s">
        <v>146</v>
      </c>
      <c r="ET1" s="3" t="s">
        <v>147</v>
      </c>
      <c r="EU1" s="3" t="s">
        <v>148</v>
      </c>
      <c r="EV1" s="3" t="s">
        <v>149</v>
      </c>
      <c r="EW1" s="3" t="s">
        <v>150</v>
      </c>
      <c r="EX1" s="3" t="s">
        <v>151</v>
      </c>
      <c r="EY1" s="3" t="s">
        <v>152</v>
      </c>
      <c r="EZ1" s="3" t="s">
        <v>153</v>
      </c>
      <c r="FA1" s="3" t="s">
        <v>154</v>
      </c>
      <c r="FB1" s="3" t="s">
        <v>155</v>
      </c>
      <c r="FC1" s="3" t="s">
        <v>156</v>
      </c>
      <c r="FD1" s="3" t="s">
        <v>157</v>
      </c>
      <c r="FE1" s="3" t="s">
        <v>158</v>
      </c>
      <c r="FF1" s="3" t="s">
        <v>159</v>
      </c>
      <c r="FG1" s="3" t="s">
        <v>160</v>
      </c>
      <c r="FH1" s="3" t="s">
        <v>161</v>
      </c>
      <c r="FI1" s="3" t="s">
        <v>162</v>
      </c>
      <c r="FJ1" s="3" t="s">
        <v>163</v>
      </c>
      <c r="FK1" s="3" t="s">
        <v>164</v>
      </c>
      <c r="FL1" s="3" t="s">
        <v>165</v>
      </c>
      <c r="FM1" s="3" t="s">
        <v>166</v>
      </c>
      <c r="FN1" s="3" t="s">
        <v>167</v>
      </c>
      <c r="FO1" s="3" t="s">
        <v>168</v>
      </c>
      <c r="FP1" s="3" t="s">
        <v>169</v>
      </c>
      <c r="FQ1" s="3" t="s">
        <v>170</v>
      </c>
      <c r="FR1" s="3" t="s">
        <v>171</v>
      </c>
      <c r="FS1" s="3" t="s">
        <v>172</v>
      </c>
      <c r="FT1" s="3" t="s">
        <v>173</v>
      </c>
      <c r="FU1" s="3" t="s">
        <v>174</v>
      </c>
      <c r="FV1" s="3" t="s">
        <v>175</v>
      </c>
      <c r="FW1" s="3" t="s">
        <v>176</v>
      </c>
      <c r="FX1" s="15" t="s">
        <v>177</v>
      </c>
      <c r="FY1" s="3" t="s">
        <v>178</v>
      </c>
      <c r="FZ1" s="3" t="s">
        <v>179</v>
      </c>
      <c r="GA1" s="15" t="s">
        <v>180</v>
      </c>
      <c r="GB1" s="3" t="s">
        <v>181</v>
      </c>
      <c r="GC1" s="3" t="s">
        <v>182</v>
      </c>
      <c r="GD1" s="3" t="s">
        <v>183</v>
      </c>
      <c r="GE1" s="15" t="s">
        <v>184</v>
      </c>
      <c r="GF1" s="15" t="s">
        <v>185</v>
      </c>
      <c r="GG1" s="3" t="s">
        <v>186</v>
      </c>
      <c r="GH1" s="3" t="s">
        <v>187</v>
      </c>
      <c r="GI1" s="15" t="s">
        <v>188</v>
      </c>
      <c r="GJ1" s="15" t="s">
        <v>189</v>
      </c>
      <c r="GK1" s="3" t="s">
        <v>190</v>
      </c>
      <c r="GL1" s="15" t="s">
        <v>191</v>
      </c>
      <c r="GM1" s="3" t="s">
        <v>231</v>
      </c>
    </row>
    <row r="2" spans="1:212" x14ac:dyDescent="0.25">
      <c r="A2" s="31">
        <v>6</v>
      </c>
      <c r="B2" s="31" t="s">
        <v>235</v>
      </c>
      <c r="C2" s="31" t="s">
        <v>230</v>
      </c>
      <c r="D2" s="31" t="s">
        <v>192</v>
      </c>
      <c r="E2" s="31"/>
      <c r="F2" s="31" t="s">
        <v>192</v>
      </c>
      <c r="G2" s="31" t="s">
        <v>237</v>
      </c>
      <c r="H2" s="31" t="s">
        <v>193</v>
      </c>
      <c r="I2" s="31">
        <v>2005</v>
      </c>
      <c r="J2" s="31">
        <v>2006</v>
      </c>
      <c r="K2" s="31" t="s">
        <v>211</v>
      </c>
      <c r="L2" s="31">
        <v>2010</v>
      </c>
      <c r="M2" s="32">
        <v>65000</v>
      </c>
      <c r="N2" s="31">
        <v>2009</v>
      </c>
      <c r="O2" s="32">
        <v>74300</v>
      </c>
      <c r="P2" s="31" t="s">
        <v>192</v>
      </c>
      <c r="Q2" s="31"/>
      <c r="R2" s="31" t="s">
        <v>194</v>
      </c>
      <c r="S2" s="31"/>
      <c r="T2" s="31"/>
      <c r="U2" s="31"/>
      <c r="V2" s="33">
        <v>0.129</v>
      </c>
      <c r="W2" s="31"/>
      <c r="X2" s="34">
        <v>0.35</v>
      </c>
      <c r="Y2" s="31" t="s">
        <v>195</v>
      </c>
      <c r="Z2" s="31" t="s">
        <v>212</v>
      </c>
      <c r="AA2" s="31" t="s">
        <v>213</v>
      </c>
      <c r="AB2" s="31"/>
      <c r="AC2" s="32">
        <v>20000</v>
      </c>
      <c r="AD2" s="32">
        <v>60000</v>
      </c>
      <c r="AE2" s="31" t="s">
        <v>195</v>
      </c>
      <c r="AF2" s="31"/>
      <c r="AG2" s="31"/>
      <c r="AH2" s="31"/>
      <c r="AI2" s="31" t="s">
        <v>192</v>
      </c>
      <c r="AJ2" s="31"/>
      <c r="AK2" s="31" t="s">
        <v>192</v>
      </c>
      <c r="AL2" s="31" t="s">
        <v>214</v>
      </c>
      <c r="AM2" s="31">
        <v>2009</v>
      </c>
      <c r="AN2" s="31">
        <v>23800</v>
      </c>
      <c r="AO2" s="31">
        <v>54</v>
      </c>
      <c r="AP2" s="31" t="s">
        <v>192</v>
      </c>
      <c r="AQ2" s="31"/>
      <c r="AR2" s="31"/>
      <c r="AS2" s="31" t="s">
        <v>194</v>
      </c>
      <c r="AT2" s="31" t="s">
        <v>192</v>
      </c>
      <c r="AU2" s="31" t="s">
        <v>192</v>
      </c>
      <c r="AV2" s="31">
        <v>14000</v>
      </c>
      <c r="AW2" s="31" t="s">
        <v>192</v>
      </c>
      <c r="AX2" s="31">
        <v>180</v>
      </c>
      <c r="AY2" s="31" t="s">
        <v>192</v>
      </c>
      <c r="AZ2" s="31" t="s">
        <v>196</v>
      </c>
      <c r="BA2" s="31"/>
      <c r="BB2" s="31" t="s">
        <v>215</v>
      </c>
      <c r="BC2" s="31" t="s">
        <v>192</v>
      </c>
      <c r="BD2" s="31"/>
      <c r="BE2" s="31" t="s">
        <v>196</v>
      </c>
      <c r="BF2" s="31" t="s">
        <v>216</v>
      </c>
      <c r="BG2" s="31">
        <v>57</v>
      </c>
      <c r="BH2" s="31" t="s">
        <v>192</v>
      </c>
      <c r="BI2" s="31" t="s">
        <v>197</v>
      </c>
      <c r="BJ2" s="31" t="s">
        <v>192</v>
      </c>
      <c r="BK2" s="31">
        <v>148</v>
      </c>
      <c r="BL2" s="34">
        <v>0.68</v>
      </c>
      <c r="BM2" s="31">
        <v>10.83</v>
      </c>
      <c r="BN2" s="31" t="s">
        <v>192</v>
      </c>
      <c r="BO2" s="31" t="s">
        <v>198</v>
      </c>
      <c r="BP2" s="31"/>
      <c r="BQ2" s="34">
        <v>1</v>
      </c>
      <c r="BR2" s="31" t="s">
        <v>192</v>
      </c>
      <c r="BS2" s="31"/>
      <c r="BT2" s="31"/>
      <c r="BU2" s="31" t="s">
        <v>192</v>
      </c>
      <c r="BV2" s="31"/>
      <c r="BW2" s="31" t="s">
        <v>192</v>
      </c>
      <c r="BX2" s="31" t="s">
        <v>217</v>
      </c>
      <c r="BY2" s="31" t="s">
        <v>192</v>
      </c>
      <c r="BZ2" s="31" t="s">
        <v>197</v>
      </c>
      <c r="CA2" s="31">
        <v>1348</v>
      </c>
      <c r="CB2" s="31">
        <v>762</v>
      </c>
      <c r="CC2" s="31" t="s">
        <v>192</v>
      </c>
      <c r="CD2" s="31">
        <v>87</v>
      </c>
      <c r="CE2" s="31" t="s">
        <v>218</v>
      </c>
      <c r="CF2" s="31" t="s">
        <v>192</v>
      </c>
      <c r="CG2" s="31" t="s">
        <v>219</v>
      </c>
      <c r="CH2" s="31" t="s">
        <v>220</v>
      </c>
      <c r="CI2" s="31" t="s">
        <v>196</v>
      </c>
      <c r="CJ2" s="31" t="s">
        <v>192</v>
      </c>
      <c r="CK2" s="31" t="s">
        <v>196</v>
      </c>
      <c r="CL2" s="31" t="s">
        <v>196</v>
      </c>
      <c r="CM2" s="31" t="s">
        <v>207</v>
      </c>
      <c r="CN2" s="31" t="s">
        <v>221</v>
      </c>
      <c r="CO2" s="34">
        <v>0.2</v>
      </c>
      <c r="CP2" s="31" t="s">
        <v>192</v>
      </c>
      <c r="CQ2" s="31"/>
      <c r="CR2" s="31" t="s">
        <v>192</v>
      </c>
      <c r="CS2" s="31" t="s">
        <v>222</v>
      </c>
      <c r="CT2" s="31"/>
      <c r="CU2" s="31"/>
      <c r="CV2" s="31"/>
      <c r="CW2" s="31" t="s">
        <v>196</v>
      </c>
      <c r="CX2" s="31" t="s">
        <v>192</v>
      </c>
      <c r="CY2" s="31" t="s">
        <v>223</v>
      </c>
      <c r="CZ2" s="31"/>
      <c r="DA2" s="31"/>
      <c r="DB2" s="31">
        <v>429</v>
      </c>
      <c r="DC2" s="31" t="s">
        <v>192</v>
      </c>
      <c r="DD2" s="31">
        <v>63</v>
      </c>
      <c r="DE2" s="31" t="s">
        <v>196</v>
      </c>
      <c r="DF2" s="31"/>
      <c r="DG2" s="31"/>
      <c r="DH2" s="31" t="s">
        <v>192</v>
      </c>
      <c r="DI2" s="31"/>
      <c r="DJ2" s="31" t="s">
        <v>192</v>
      </c>
      <c r="DK2" s="31" t="s">
        <v>224</v>
      </c>
      <c r="DL2" s="31" t="s">
        <v>192</v>
      </c>
      <c r="DM2" s="32">
        <v>12500000</v>
      </c>
      <c r="DN2" s="31"/>
      <c r="DO2" s="31"/>
      <c r="DP2" s="31"/>
      <c r="DQ2" s="31" t="s">
        <v>205</v>
      </c>
      <c r="DR2" s="32">
        <v>3100000</v>
      </c>
      <c r="DS2" s="31" t="s">
        <v>192</v>
      </c>
      <c r="DT2" s="31" t="s">
        <v>196</v>
      </c>
      <c r="DU2" s="31" t="s">
        <v>196</v>
      </c>
      <c r="DV2" s="31" t="s">
        <v>196</v>
      </c>
      <c r="DW2" s="32">
        <v>14000000</v>
      </c>
      <c r="DX2" s="31" t="s">
        <v>194</v>
      </c>
      <c r="DY2" s="31" t="s">
        <v>192</v>
      </c>
      <c r="DZ2" s="31"/>
      <c r="EA2" s="31" t="s">
        <v>194</v>
      </c>
      <c r="EB2" s="31"/>
      <c r="EC2" s="31" t="s">
        <v>196</v>
      </c>
      <c r="ED2" s="31" t="s">
        <v>192</v>
      </c>
      <c r="EE2" s="31" t="s">
        <v>192</v>
      </c>
      <c r="EF2" s="31"/>
      <c r="EG2" s="31" t="s">
        <v>192</v>
      </c>
      <c r="EH2" s="31" t="s">
        <v>225</v>
      </c>
      <c r="EI2" s="31" t="s">
        <v>196</v>
      </c>
      <c r="EJ2" s="31"/>
      <c r="EK2" s="31" t="s">
        <v>196</v>
      </c>
      <c r="EL2" s="31" t="s">
        <v>196</v>
      </c>
      <c r="EM2" s="31" t="s">
        <v>192</v>
      </c>
      <c r="EN2" s="31" t="s">
        <v>196</v>
      </c>
      <c r="EO2" s="31" t="s">
        <v>192</v>
      </c>
      <c r="EP2" s="31" t="s">
        <v>192</v>
      </c>
      <c r="EQ2" s="31">
        <v>53.3</v>
      </c>
      <c r="ER2" s="31" t="s">
        <v>236</v>
      </c>
      <c r="ES2" s="31">
        <v>2007</v>
      </c>
      <c r="ET2" s="31" t="s">
        <v>192</v>
      </c>
      <c r="EU2" s="31" t="s">
        <v>192</v>
      </c>
      <c r="EV2" s="31" t="s">
        <v>192</v>
      </c>
      <c r="EW2" s="31" t="s">
        <v>192</v>
      </c>
      <c r="EX2" s="31" t="s">
        <v>192</v>
      </c>
      <c r="EY2" s="31"/>
      <c r="EZ2" s="31" t="s">
        <v>196</v>
      </c>
      <c r="FA2" s="31" t="s">
        <v>226</v>
      </c>
      <c r="FB2" s="31" t="s">
        <v>227</v>
      </c>
      <c r="FC2" s="31" t="s">
        <v>192</v>
      </c>
      <c r="FD2" s="31" t="s">
        <v>200</v>
      </c>
      <c r="FE2" s="31" t="s">
        <v>200</v>
      </c>
      <c r="FF2" s="31" t="s">
        <v>200</v>
      </c>
      <c r="FG2" s="31" t="s">
        <v>200</v>
      </c>
      <c r="FH2" s="31" t="s">
        <v>196</v>
      </c>
      <c r="FI2" s="31"/>
      <c r="FJ2" s="31" t="s">
        <v>199</v>
      </c>
      <c r="FK2" s="31" t="s">
        <v>201</v>
      </c>
      <c r="FL2" s="31" t="s">
        <v>208</v>
      </c>
      <c r="FM2" s="31" t="s">
        <v>196</v>
      </c>
      <c r="FN2" s="31" t="s">
        <v>238</v>
      </c>
      <c r="FO2" s="31"/>
      <c r="FP2" s="31"/>
      <c r="FQ2" s="31"/>
      <c r="FR2" s="31"/>
      <c r="FS2" s="31"/>
      <c r="FT2" s="31" t="s">
        <v>192</v>
      </c>
      <c r="FU2" s="31"/>
      <c r="FV2" s="31" t="s">
        <v>192</v>
      </c>
      <c r="FW2" s="31" t="s">
        <v>228</v>
      </c>
      <c r="FX2" s="31"/>
      <c r="FY2" s="31" t="s">
        <v>192</v>
      </c>
      <c r="FZ2" s="31" t="s">
        <v>192</v>
      </c>
      <c r="GA2" s="31"/>
      <c r="GB2" s="31" t="s">
        <v>209</v>
      </c>
      <c r="GC2" s="31" t="s">
        <v>206</v>
      </c>
      <c r="GD2" s="31" t="s">
        <v>202</v>
      </c>
      <c r="GE2" s="31" t="s">
        <v>229</v>
      </c>
      <c r="GF2" s="31" t="s">
        <v>203</v>
      </c>
      <c r="GG2" s="31" t="s">
        <v>194</v>
      </c>
      <c r="GH2" s="31" t="s">
        <v>204</v>
      </c>
      <c r="GI2" s="31" t="s">
        <v>210</v>
      </c>
      <c r="GJ2" s="31" t="s">
        <v>210</v>
      </c>
      <c r="GK2" s="31" t="s">
        <v>210</v>
      </c>
      <c r="GL2" s="31" t="s">
        <v>210</v>
      </c>
      <c r="GM2" s="34">
        <f t="shared" ref="GM2:GM12" si="0">COUNTA(A2:GL2)/194</f>
        <v>0.76804123711340211</v>
      </c>
      <c r="GN2" s="31"/>
      <c r="GO2" s="31"/>
      <c r="GP2" s="31"/>
      <c r="GQ2" s="31"/>
      <c r="GR2" s="31"/>
      <c r="GS2" s="31"/>
      <c r="GT2" s="31"/>
      <c r="GU2" s="31"/>
      <c r="GV2" s="31"/>
      <c r="GW2" s="31"/>
      <c r="GX2" s="31"/>
      <c r="GY2" s="31"/>
      <c r="GZ2" s="31"/>
      <c r="HA2" s="31"/>
      <c r="HB2" s="31"/>
      <c r="HC2" s="31"/>
      <c r="HD2" s="31"/>
    </row>
    <row r="3" spans="1:212" x14ac:dyDescent="0.25">
      <c r="A3" s="31"/>
      <c r="B3" s="31"/>
      <c r="C3" s="31"/>
      <c r="D3" s="31"/>
      <c r="E3" s="31"/>
      <c r="F3" s="31"/>
      <c r="G3" s="31"/>
      <c r="H3" s="31"/>
      <c r="I3" s="31"/>
      <c r="J3" s="31"/>
      <c r="K3" s="31"/>
      <c r="L3" s="31"/>
      <c r="M3" s="32"/>
      <c r="N3" s="31"/>
      <c r="O3" s="32"/>
      <c r="P3" s="31"/>
      <c r="Q3" s="31"/>
      <c r="R3" s="31"/>
      <c r="S3" s="31"/>
      <c r="T3" s="31"/>
      <c r="U3" s="31"/>
      <c r="V3" s="33"/>
      <c r="W3" s="31"/>
      <c r="X3" s="34"/>
      <c r="Y3" s="31"/>
      <c r="Z3" s="31"/>
      <c r="AA3" s="31"/>
      <c r="AB3" s="31"/>
      <c r="AC3" s="32"/>
      <c r="AD3" s="32"/>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3"/>
      <c r="BM3" s="31"/>
      <c r="BN3" s="31"/>
      <c r="BO3" s="31"/>
      <c r="BP3" s="31"/>
      <c r="BQ3" s="31"/>
      <c r="BR3" s="31"/>
      <c r="BS3" s="33"/>
      <c r="BT3" s="31"/>
      <c r="BU3" s="31"/>
      <c r="BV3" s="31"/>
      <c r="BW3" s="31"/>
      <c r="BX3" s="31"/>
      <c r="BY3" s="31"/>
      <c r="BZ3" s="31"/>
      <c r="CA3" s="31"/>
      <c r="CB3" s="31"/>
      <c r="CC3" s="31"/>
      <c r="CD3" s="31"/>
      <c r="CE3" s="31"/>
      <c r="CF3" s="31"/>
      <c r="CG3" s="31"/>
      <c r="CH3" s="31"/>
      <c r="CI3" s="31"/>
      <c r="CJ3" s="31"/>
      <c r="CK3" s="31"/>
      <c r="CL3" s="31"/>
      <c r="CM3" s="31"/>
      <c r="CN3" s="31"/>
      <c r="CO3" s="34"/>
      <c r="CP3" s="31"/>
      <c r="CQ3" s="31"/>
      <c r="CR3" s="31"/>
      <c r="CS3" s="31"/>
      <c r="CT3" s="31"/>
      <c r="CU3" s="31"/>
      <c r="CV3" s="31"/>
      <c r="CW3" s="31"/>
      <c r="CX3" s="31"/>
      <c r="CY3" s="31"/>
      <c r="CZ3" s="31"/>
      <c r="DA3" s="31"/>
      <c r="DB3" s="31"/>
      <c r="DC3" s="31"/>
      <c r="DD3" s="31"/>
      <c r="DE3" s="31"/>
      <c r="DF3" s="31"/>
      <c r="DG3" s="31"/>
      <c r="DH3" s="31"/>
      <c r="DI3" s="31"/>
      <c r="DJ3" s="31"/>
      <c r="DK3" s="31"/>
      <c r="DL3" s="31"/>
      <c r="DM3" s="32"/>
      <c r="DN3" s="32"/>
      <c r="DO3" s="32"/>
      <c r="DP3" s="32"/>
      <c r="DQ3" s="31"/>
      <c r="DR3" s="32"/>
      <c r="DS3" s="31"/>
      <c r="DT3" s="31"/>
      <c r="DU3" s="31"/>
      <c r="DV3" s="31"/>
      <c r="DW3" s="32"/>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4"/>
      <c r="GN3" s="31"/>
      <c r="GO3" s="31"/>
      <c r="GP3" s="31"/>
      <c r="GQ3" s="31"/>
      <c r="GR3" s="31"/>
      <c r="GS3" s="31"/>
      <c r="GT3" s="31"/>
      <c r="GU3" s="31"/>
      <c r="GV3" s="31"/>
      <c r="GW3" s="31"/>
      <c r="GX3" s="31"/>
      <c r="GY3" s="31"/>
      <c r="GZ3" s="31"/>
      <c r="HA3" s="31"/>
      <c r="HB3" s="31"/>
      <c r="HC3" s="31"/>
      <c r="HD3" s="31"/>
    </row>
    <row r="4" spans="1:212" x14ac:dyDescent="0.25">
      <c r="A4" s="31"/>
      <c r="B4" s="31"/>
      <c r="C4" s="31"/>
      <c r="D4" s="31"/>
      <c r="E4" s="31"/>
      <c r="F4" s="31"/>
      <c r="G4" s="31"/>
      <c r="H4" s="31"/>
      <c r="I4" s="35"/>
      <c r="J4" s="31"/>
      <c r="K4" s="31"/>
      <c r="L4" s="31"/>
      <c r="M4" s="32"/>
      <c r="N4" s="31"/>
      <c r="O4" s="32"/>
      <c r="P4" s="31"/>
      <c r="Q4" s="31"/>
      <c r="R4" s="31"/>
      <c r="S4" s="33"/>
      <c r="T4" s="31"/>
      <c r="U4" s="31"/>
      <c r="V4" s="31"/>
      <c r="W4" s="31"/>
      <c r="X4" s="31"/>
      <c r="Y4" s="31"/>
      <c r="Z4" s="31"/>
      <c r="AA4" s="31"/>
      <c r="AB4" s="31"/>
      <c r="AC4" s="32"/>
      <c r="AD4" s="32"/>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4"/>
      <c r="BR4" s="31"/>
      <c r="BS4" s="33"/>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2"/>
      <c r="DN4" s="32"/>
      <c r="DO4" s="32"/>
      <c r="DP4" s="32"/>
      <c r="DQ4" s="31"/>
      <c r="DR4" s="32"/>
      <c r="DS4" s="31"/>
      <c r="DT4" s="31"/>
      <c r="DU4" s="31"/>
      <c r="DV4" s="31"/>
      <c r="DW4" s="32"/>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4"/>
      <c r="GN4" s="31"/>
      <c r="GO4" s="31"/>
      <c r="GP4" s="31"/>
      <c r="GQ4" s="31"/>
      <c r="GR4" s="31"/>
      <c r="GS4" s="31"/>
      <c r="GT4" s="31"/>
      <c r="GU4" s="31"/>
      <c r="GV4" s="31"/>
      <c r="GW4" s="31"/>
      <c r="GX4" s="31"/>
      <c r="GY4" s="31"/>
      <c r="GZ4" s="31"/>
      <c r="HA4" s="31"/>
      <c r="HB4" s="31"/>
      <c r="HC4" s="31"/>
      <c r="HD4" s="31"/>
    </row>
    <row r="5" spans="1:212" x14ac:dyDescent="0.25">
      <c r="A5" s="31"/>
      <c r="B5" s="31"/>
      <c r="C5" s="31"/>
      <c r="D5" s="31"/>
      <c r="E5" s="31"/>
      <c r="F5" s="31"/>
      <c r="G5" s="31"/>
      <c r="H5" s="31"/>
      <c r="I5" s="31"/>
      <c r="J5" s="31"/>
      <c r="K5" s="31"/>
      <c r="L5" s="31"/>
      <c r="M5" s="32"/>
      <c r="N5" s="31"/>
      <c r="O5" s="32"/>
      <c r="P5" s="31"/>
      <c r="Q5" s="31"/>
      <c r="R5" s="31"/>
      <c r="S5" s="33"/>
      <c r="T5" s="31"/>
      <c r="U5" s="31"/>
      <c r="V5" s="34"/>
      <c r="W5" s="31"/>
      <c r="X5" s="34"/>
      <c r="Y5" s="31"/>
      <c r="Z5" s="31"/>
      <c r="AA5" s="31"/>
      <c r="AB5" s="31"/>
      <c r="AC5" s="32"/>
      <c r="AD5" s="32"/>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4"/>
      <c r="BM5" s="31"/>
      <c r="BN5" s="31"/>
      <c r="BO5" s="31"/>
      <c r="BP5" s="31"/>
      <c r="BQ5" s="34"/>
      <c r="BR5" s="31"/>
      <c r="BS5" s="34"/>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4"/>
      <c r="CU5" s="31"/>
      <c r="CV5" s="31"/>
      <c r="CW5" s="31"/>
      <c r="CX5" s="31"/>
      <c r="CY5" s="31"/>
      <c r="CZ5" s="31"/>
      <c r="DA5" s="31"/>
      <c r="DB5" s="31"/>
      <c r="DC5" s="31"/>
      <c r="DD5" s="31"/>
      <c r="DE5" s="31"/>
      <c r="DF5" s="31"/>
      <c r="DG5" s="31"/>
      <c r="DH5" s="31"/>
      <c r="DI5" s="31"/>
      <c r="DJ5" s="31"/>
      <c r="DK5" s="31"/>
      <c r="DL5" s="31"/>
      <c r="DM5" s="32"/>
      <c r="DN5" s="32"/>
      <c r="DO5" s="32"/>
      <c r="DP5" s="32"/>
      <c r="DQ5" s="31"/>
      <c r="DR5" s="32"/>
      <c r="DS5" s="31"/>
      <c r="DT5" s="31"/>
      <c r="DU5" s="31"/>
      <c r="DV5" s="31"/>
      <c r="DW5" s="32"/>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4"/>
      <c r="GN5" s="31"/>
      <c r="GO5" s="31"/>
      <c r="GP5" s="31"/>
      <c r="GQ5" s="31"/>
      <c r="GR5" s="31"/>
      <c r="GS5" s="31"/>
      <c r="GT5" s="31"/>
      <c r="GU5" s="31"/>
      <c r="GV5" s="31"/>
      <c r="GW5" s="31"/>
      <c r="GX5" s="31"/>
      <c r="GY5" s="31"/>
      <c r="GZ5" s="31"/>
      <c r="HA5" s="31"/>
      <c r="HB5" s="31"/>
      <c r="HC5" s="31"/>
      <c r="HD5" s="31"/>
    </row>
    <row r="6" spans="1:212" x14ac:dyDescent="0.25">
      <c r="A6" s="31"/>
      <c r="B6" s="31"/>
      <c r="C6" s="31"/>
      <c r="D6" s="31"/>
      <c r="E6" s="31"/>
      <c r="F6" s="31"/>
      <c r="G6" s="31"/>
      <c r="H6" s="31"/>
      <c r="I6" s="31"/>
      <c r="J6" s="31"/>
      <c r="K6" s="31"/>
      <c r="L6" s="31"/>
      <c r="M6" s="32"/>
      <c r="N6" s="31"/>
      <c r="O6" s="32"/>
      <c r="P6" s="31"/>
      <c r="Q6" s="31"/>
      <c r="R6" s="31"/>
      <c r="S6" s="33"/>
      <c r="T6" s="31"/>
      <c r="U6" s="31"/>
      <c r="V6" s="31"/>
      <c r="W6" s="31"/>
      <c r="X6" s="31"/>
      <c r="Y6" s="31"/>
      <c r="Z6" s="31"/>
      <c r="AA6" s="31"/>
      <c r="AB6" s="31"/>
      <c r="AC6" s="32"/>
      <c r="AD6" s="32"/>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4"/>
      <c r="BM6" s="31"/>
      <c r="BN6" s="31"/>
      <c r="BO6" s="31"/>
      <c r="BP6" s="31"/>
      <c r="BQ6" s="31"/>
      <c r="BR6" s="31"/>
      <c r="BS6" s="34"/>
      <c r="BT6" s="31"/>
      <c r="BU6" s="31"/>
      <c r="BV6" s="31"/>
      <c r="BW6" s="31"/>
      <c r="BX6" s="31"/>
      <c r="BY6" s="31"/>
      <c r="BZ6" s="31"/>
      <c r="CA6" s="31"/>
      <c r="CB6" s="31"/>
      <c r="CC6" s="31"/>
      <c r="CD6" s="31"/>
      <c r="CE6" s="31"/>
      <c r="CF6" s="31"/>
      <c r="CG6" s="31"/>
      <c r="CH6" s="31"/>
      <c r="CI6" s="31"/>
      <c r="CJ6" s="31"/>
      <c r="CK6" s="31"/>
      <c r="CL6" s="31"/>
      <c r="CM6" s="31"/>
      <c r="CN6" s="31"/>
      <c r="CO6" s="33"/>
      <c r="CP6" s="31"/>
      <c r="CQ6" s="31"/>
      <c r="CR6" s="31"/>
      <c r="CS6" s="31"/>
      <c r="CT6" s="31"/>
      <c r="CU6" s="31"/>
      <c r="CV6" s="31"/>
      <c r="CW6" s="31"/>
      <c r="CX6" s="31"/>
      <c r="CY6" s="31"/>
      <c r="CZ6" s="31"/>
      <c r="DA6" s="31"/>
      <c r="DB6" s="31"/>
      <c r="DC6" s="31"/>
      <c r="DD6" s="31"/>
      <c r="DE6" s="31"/>
      <c r="DF6" s="31"/>
      <c r="DG6" s="31"/>
      <c r="DH6" s="31"/>
      <c r="DI6" s="31"/>
      <c r="DJ6" s="31"/>
      <c r="DK6" s="31"/>
      <c r="DL6" s="31"/>
      <c r="DM6" s="32"/>
      <c r="DN6" s="31"/>
      <c r="DO6" s="31"/>
      <c r="DP6" s="31"/>
      <c r="DQ6" s="31"/>
      <c r="DR6" s="32"/>
      <c r="DS6" s="31"/>
      <c r="DT6" s="31"/>
      <c r="DU6" s="31"/>
      <c r="DV6" s="31"/>
      <c r="DW6" s="32"/>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4"/>
      <c r="GN6" s="31"/>
      <c r="GO6" s="31"/>
      <c r="GP6" s="31"/>
      <c r="GQ6" s="31"/>
      <c r="GR6" s="31"/>
      <c r="GS6" s="31"/>
      <c r="GT6" s="31"/>
      <c r="GU6" s="31"/>
      <c r="GV6" s="31"/>
      <c r="GW6" s="31"/>
      <c r="GX6" s="31"/>
      <c r="GY6" s="31"/>
      <c r="GZ6" s="31"/>
      <c r="HA6" s="31"/>
      <c r="HB6" s="31"/>
      <c r="HC6" s="31"/>
      <c r="HD6" s="31"/>
    </row>
    <row r="7" spans="1:212" x14ac:dyDescent="0.25">
      <c r="A7" s="31"/>
      <c r="B7" s="31"/>
      <c r="C7" s="31"/>
      <c r="D7" s="31"/>
      <c r="E7" s="31"/>
      <c r="F7" s="31"/>
      <c r="G7" s="31"/>
      <c r="H7" s="31"/>
      <c r="I7" s="31"/>
      <c r="J7" s="31"/>
      <c r="K7" s="31"/>
      <c r="L7" s="31"/>
      <c r="M7" s="31"/>
      <c r="N7" s="31"/>
      <c r="O7" s="31"/>
      <c r="P7" s="31"/>
      <c r="Q7" s="31"/>
      <c r="R7" s="31"/>
      <c r="S7" s="31"/>
      <c r="T7" s="31"/>
      <c r="U7" s="31"/>
      <c r="V7" s="33"/>
      <c r="W7" s="31"/>
      <c r="X7" s="31"/>
      <c r="Y7" s="31"/>
      <c r="Z7" s="31"/>
      <c r="AA7" s="31"/>
      <c r="AB7" s="31"/>
      <c r="AC7" s="32"/>
      <c r="AD7" s="32"/>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4"/>
      <c r="BM7" s="31"/>
      <c r="BN7" s="31"/>
      <c r="BO7" s="31"/>
      <c r="BP7" s="31"/>
      <c r="BQ7" s="33"/>
      <c r="BR7" s="31"/>
      <c r="BS7" s="31"/>
      <c r="BT7" s="31"/>
      <c r="BU7" s="31"/>
      <c r="BV7" s="31"/>
      <c r="BW7" s="31"/>
      <c r="BX7" s="31"/>
      <c r="BY7" s="31"/>
      <c r="BZ7" s="31"/>
      <c r="CA7" s="31"/>
      <c r="CB7" s="31"/>
      <c r="CC7" s="31"/>
      <c r="CD7" s="31"/>
      <c r="CE7" s="31"/>
      <c r="CF7" s="31"/>
      <c r="CG7" s="31"/>
      <c r="CH7" s="31"/>
      <c r="CI7" s="31"/>
      <c r="CJ7" s="31"/>
      <c r="CK7" s="31"/>
      <c r="CL7" s="31"/>
      <c r="CM7" s="31"/>
      <c r="CN7" s="31"/>
      <c r="CO7" s="34"/>
      <c r="CP7" s="31"/>
      <c r="CQ7" s="31"/>
      <c r="CR7" s="31"/>
      <c r="CS7" s="31"/>
      <c r="CT7" s="34"/>
      <c r="CU7" s="31"/>
      <c r="CV7" s="31"/>
      <c r="CW7" s="31"/>
      <c r="CX7" s="31"/>
      <c r="CY7" s="31"/>
      <c r="CZ7" s="31"/>
      <c r="DA7" s="31"/>
      <c r="DB7" s="31"/>
      <c r="DC7" s="31"/>
      <c r="DD7" s="31"/>
      <c r="DE7" s="31"/>
      <c r="DF7" s="31"/>
      <c r="DG7" s="31"/>
      <c r="DH7" s="31"/>
      <c r="DI7" s="31"/>
      <c r="DJ7" s="31"/>
      <c r="DK7" s="31"/>
      <c r="DL7" s="31"/>
      <c r="DM7" s="32"/>
      <c r="DN7" s="32"/>
      <c r="DO7" s="32"/>
      <c r="DP7" s="32"/>
      <c r="DQ7" s="31"/>
      <c r="DR7" s="32"/>
      <c r="DS7" s="31"/>
      <c r="DT7" s="31"/>
      <c r="DU7" s="31"/>
      <c r="DV7" s="31"/>
      <c r="DW7" s="32"/>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4"/>
      <c r="GN7" s="31"/>
      <c r="GO7" s="31"/>
      <c r="GP7" s="31"/>
      <c r="GQ7" s="31"/>
      <c r="GR7" s="31"/>
      <c r="GS7" s="31"/>
      <c r="GT7" s="31"/>
      <c r="GU7" s="31"/>
      <c r="GV7" s="31"/>
      <c r="GW7" s="31"/>
      <c r="GX7" s="31"/>
      <c r="GY7" s="31"/>
      <c r="GZ7" s="31"/>
      <c r="HA7" s="31"/>
      <c r="HB7" s="31"/>
      <c r="HC7" s="31"/>
      <c r="HD7" s="31"/>
    </row>
    <row r="8" spans="1:212" x14ac:dyDescent="0.25">
      <c r="A8" s="31"/>
      <c r="B8" s="31"/>
      <c r="C8" s="31"/>
      <c r="D8" s="31"/>
      <c r="E8" s="31"/>
      <c r="F8" s="31"/>
      <c r="G8" s="31"/>
      <c r="H8" s="31"/>
      <c r="I8" s="31"/>
      <c r="J8" s="31"/>
      <c r="K8" s="31"/>
      <c r="L8" s="31"/>
      <c r="M8" s="32"/>
      <c r="N8" s="31"/>
      <c r="O8" s="32"/>
      <c r="P8" s="31"/>
      <c r="Q8" s="31"/>
      <c r="R8" s="31"/>
      <c r="S8" s="31"/>
      <c r="T8" s="31"/>
      <c r="U8" s="31"/>
      <c r="V8" s="31"/>
      <c r="W8" s="31"/>
      <c r="X8" s="31"/>
      <c r="Y8" s="31"/>
      <c r="Z8" s="31"/>
      <c r="AA8" s="31"/>
      <c r="AB8" s="31"/>
      <c r="AC8" s="32"/>
      <c r="AD8" s="32"/>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3"/>
      <c r="CP8" s="31"/>
      <c r="CQ8" s="31"/>
      <c r="CR8" s="31"/>
      <c r="CS8" s="31"/>
      <c r="CT8" s="31"/>
      <c r="CU8" s="31"/>
      <c r="CV8" s="31"/>
      <c r="CW8" s="31"/>
      <c r="CX8" s="31"/>
      <c r="CY8" s="31"/>
      <c r="CZ8" s="31"/>
      <c r="DA8" s="31"/>
      <c r="DB8" s="31"/>
      <c r="DC8" s="31"/>
      <c r="DD8" s="31"/>
      <c r="DE8" s="31"/>
      <c r="DF8" s="31"/>
      <c r="DG8" s="31"/>
      <c r="DH8" s="31"/>
      <c r="DI8" s="31"/>
      <c r="DJ8" s="31"/>
      <c r="DK8" s="31"/>
      <c r="DL8" s="31"/>
      <c r="DM8" s="32"/>
      <c r="DN8" s="32"/>
      <c r="DO8" s="32"/>
      <c r="DP8" s="32"/>
      <c r="DQ8" s="31"/>
      <c r="DR8" s="32"/>
      <c r="DS8" s="31"/>
      <c r="DT8" s="31"/>
      <c r="DU8" s="31"/>
      <c r="DV8" s="31"/>
      <c r="DW8" s="32"/>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4"/>
      <c r="GN8" s="31"/>
      <c r="GO8" s="31"/>
      <c r="GP8" s="31"/>
      <c r="GQ8" s="31"/>
      <c r="GR8" s="31"/>
      <c r="GS8" s="31"/>
      <c r="GT8" s="31"/>
      <c r="GU8" s="31"/>
      <c r="GV8" s="31"/>
      <c r="GW8" s="31"/>
      <c r="GX8" s="31"/>
      <c r="GY8" s="31"/>
      <c r="GZ8" s="31"/>
      <c r="HA8" s="31"/>
      <c r="HB8" s="31"/>
      <c r="HC8" s="31"/>
      <c r="HD8" s="31"/>
    </row>
    <row r="9" spans="1:212" x14ac:dyDescent="0.25">
      <c r="A9" s="31"/>
      <c r="B9" s="31"/>
      <c r="C9" s="31"/>
      <c r="D9" s="31"/>
      <c r="E9" s="31"/>
      <c r="F9" s="31"/>
      <c r="G9" s="31"/>
      <c r="H9" s="31"/>
      <c r="I9" s="31"/>
      <c r="J9" s="31"/>
      <c r="K9" s="31"/>
      <c r="L9" s="31"/>
      <c r="M9" s="32"/>
      <c r="N9" s="31"/>
      <c r="O9" s="32"/>
      <c r="P9" s="31"/>
      <c r="Q9" s="31"/>
      <c r="R9" s="31"/>
      <c r="S9" s="33"/>
      <c r="T9" s="31"/>
      <c r="U9" s="31"/>
      <c r="V9" s="33"/>
      <c r="W9" s="31"/>
      <c r="X9" s="34"/>
      <c r="Y9" s="31"/>
      <c r="Z9" s="31"/>
      <c r="AA9" s="31"/>
      <c r="AB9" s="31"/>
      <c r="AC9" s="32"/>
      <c r="AD9" s="32"/>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4"/>
      <c r="BM9" s="31"/>
      <c r="BN9" s="31"/>
      <c r="BO9" s="31"/>
      <c r="BP9" s="31"/>
      <c r="BQ9" s="34"/>
      <c r="BR9" s="31"/>
      <c r="BS9" s="34"/>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4"/>
      <c r="CU9" s="31"/>
      <c r="CV9" s="31"/>
      <c r="CW9" s="31"/>
      <c r="CX9" s="31"/>
      <c r="CY9" s="31"/>
      <c r="CZ9" s="31"/>
      <c r="DA9" s="31"/>
      <c r="DB9" s="31"/>
      <c r="DC9" s="31"/>
      <c r="DD9" s="31"/>
      <c r="DE9" s="31"/>
      <c r="DF9" s="31"/>
      <c r="DG9" s="31"/>
      <c r="DH9" s="31"/>
      <c r="DI9" s="31"/>
      <c r="DJ9" s="31"/>
      <c r="DK9" s="31"/>
      <c r="DL9" s="31"/>
      <c r="DM9" s="31"/>
      <c r="DN9" s="31"/>
      <c r="DO9" s="31"/>
      <c r="DP9" s="31"/>
      <c r="DQ9" s="31"/>
      <c r="DR9" s="32"/>
      <c r="DS9" s="31"/>
      <c r="DT9" s="31"/>
      <c r="DU9" s="31"/>
      <c r="DV9" s="31"/>
      <c r="DW9" s="32"/>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4"/>
      <c r="GN9" s="31"/>
      <c r="GO9" s="31"/>
      <c r="GP9" s="31"/>
      <c r="GQ9" s="31"/>
      <c r="GR9" s="31"/>
      <c r="GS9" s="31"/>
      <c r="GT9" s="31"/>
      <c r="GU9" s="31"/>
      <c r="GV9" s="31"/>
      <c r="GW9" s="31"/>
      <c r="GX9" s="31"/>
      <c r="GY9" s="31"/>
      <c r="GZ9" s="31"/>
      <c r="HA9" s="31"/>
      <c r="HB9" s="31"/>
      <c r="HC9" s="31"/>
      <c r="HD9" s="31"/>
    </row>
    <row r="10" spans="1:212" x14ac:dyDescent="0.25">
      <c r="A10" s="31"/>
      <c r="B10" s="31"/>
      <c r="C10" s="31"/>
      <c r="D10" s="31"/>
      <c r="E10" s="31"/>
      <c r="F10" s="31"/>
      <c r="G10" s="31"/>
      <c r="H10" s="31"/>
      <c r="I10" s="31"/>
      <c r="J10" s="31"/>
      <c r="K10" s="31"/>
      <c r="L10" s="31"/>
      <c r="M10" s="32"/>
      <c r="N10" s="31"/>
      <c r="O10" s="32"/>
      <c r="P10" s="31"/>
      <c r="Q10" s="31"/>
      <c r="R10" s="31"/>
      <c r="S10" s="31"/>
      <c r="T10" s="31"/>
      <c r="U10" s="31"/>
      <c r="V10" s="33"/>
      <c r="W10" s="31"/>
      <c r="X10" s="34"/>
      <c r="Y10" s="31"/>
      <c r="Z10" s="31"/>
      <c r="AA10" s="31"/>
      <c r="AB10" s="31"/>
      <c r="AC10" s="32"/>
      <c r="AD10" s="32"/>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3"/>
      <c r="BM10" s="31"/>
      <c r="BN10" s="31"/>
      <c r="BO10" s="31"/>
      <c r="BP10" s="31"/>
      <c r="BQ10" s="33"/>
      <c r="BR10" s="31"/>
      <c r="BS10" s="33"/>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4"/>
      <c r="CU10" s="31"/>
      <c r="CV10" s="31"/>
      <c r="CW10" s="31"/>
      <c r="CX10" s="31"/>
      <c r="CY10" s="31"/>
      <c r="CZ10" s="31"/>
      <c r="DA10" s="31"/>
      <c r="DB10" s="31"/>
      <c r="DC10" s="31"/>
      <c r="DD10" s="31"/>
      <c r="DE10" s="31"/>
      <c r="DF10" s="31"/>
      <c r="DG10" s="31"/>
      <c r="DH10" s="31"/>
      <c r="DI10" s="31"/>
      <c r="DJ10" s="31"/>
      <c r="DK10" s="31"/>
      <c r="DL10" s="31"/>
      <c r="DM10" s="32"/>
      <c r="DN10" s="32"/>
      <c r="DO10" s="32"/>
      <c r="DP10" s="32"/>
      <c r="DQ10" s="31"/>
      <c r="DR10" s="32"/>
      <c r="DS10" s="31"/>
      <c r="DT10" s="31"/>
      <c r="DU10" s="31"/>
      <c r="DV10" s="31"/>
      <c r="DW10" s="32"/>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4"/>
      <c r="GN10" s="31"/>
      <c r="GO10" s="31"/>
      <c r="GP10" s="31"/>
      <c r="GQ10" s="31"/>
      <c r="GR10" s="31"/>
      <c r="GS10" s="31"/>
      <c r="GT10" s="31"/>
      <c r="GU10" s="31"/>
      <c r="GV10" s="31"/>
      <c r="GW10" s="31"/>
      <c r="GX10" s="31"/>
      <c r="GY10" s="31"/>
      <c r="GZ10" s="31"/>
      <c r="HA10" s="31"/>
      <c r="HB10" s="31"/>
      <c r="HC10" s="31"/>
      <c r="HD10" s="31"/>
    </row>
    <row r="11" spans="1:212" ht="16.5" customHeight="1" x14ac:dyDescent="0.25">
      <c r="A11" s="31"/>
      <c r="B11" s="31"/>
      <c r="C11" s="31"/>
      <c r="D11" s="31"/>
      <c r="E11" s="31"/>
      <c r="F11" s="31"/>
      <c r="G11" s="36"/>
      <c r="H11" s="31"/>
      <c r="I11" s="31"/>
      <c r="J11" s="31"/>
      <c r="K11" s="31"/>
      <c r="L11" s="31"/>
      <c r="M11" s="32"/>
      <c r="N11" s="31"/>
      <c r="O11" s="32"/>
      <c r="P11" s="31"/>
      <c r="Q11" s="31"/>
      <c r="R11" s="31"/>
      <c r="S11" s="31"/>
      <c r="T11" s="31"/>
      <c r="U11" s="31"/>
      <c r="V11" s="31"/>
      <c r="W11" s="31"/>
      <c r="X11" s="31"/>
      <c r="Y11" s="31"/>
      <c r="Z11" s="31"/>
      <c r="AA11" s="31"/>
      <c r="AB11" s="31"/>
      <c r="AC11" s="32"/>
      <c r="AD11" s="32"/>
      <c r="AE11" s="31"/>
      <c r="AF11" s="31"/>
      <c r="AG11" s="31"/>
      <c r="AH11" s="31"/>
      <c r="AI11" s="31"/>
      <c r="AJ11" s="31"/>
      <c r="AK11" s="31"/>
      <c r="AL11" s="31"/>
      <c r="AM11" s="31"/>
      <c r="AN11" s="31"/>
      <c r="AO11" s="31"/>
      <c r="AP11" s="31"/>
      <c r="AQ11" s="31"/>
      <c r="AR11" s="31"/>
      <c r="AS11" s="31"/>
      <c r="AT11" s="31"/>
      <c r="AU11" s="31"/>
      <c r="AV11" s="31"/>
      <c r="AW11" s="31"/>
      <c r="AX11" s="31"/>
      <c r="AY11" s="31"/>
      <c r="AZ11" s="31"/>
      <c r="BA11" s="34"/>
      <c r="BB11" s="31"/>
      <c r="BC11" s="31"/>
      <c r="BD11" s="31"/>
      <c r="BE11" s="31"/>
      <c r="BF11" s="31"/>
      <c r="BG11" s="31"/>
      <c r="BH11" s="31"/>
      <c r="BI11" s="31"/>
      <c r="BJ11" s="31"/>
      <c r="BK11" s="31"/>
      <c r="BL11" s="31"/>
      <c r="BM11" s="31"/>
      <c r="BN11" s="31"/>
      <c r="BO11" s="31"/>
      <c r="BP11" s="31"/>
      <c r="BQ11" s="34"/>
      <c r="BR11" s="31"/>
      <c r="BS11" s="33"/>
      <c r="BT11" s="31"/>
      <c r="BU11" s="31"/>
      <c r="BV11" s="31"/>
      <c r="BW11" s="31"/>
      <c r="BX11" s="31"/>
      <c r="BY11" s="31"/>
      <c r="BZ11" s="31"/>
      <c r="CA11" s="31"/>
      <c r="CB11" s="31"/>
      <c r="CC11" s="31"/>
      <c r="CD11" s="31"/>
      <c r="CE11" s="31"/>
      <c r="CF11" s="31"/>
      <c r="CG11" s="31"/>
      <c r="CH11" s="31"/>
      <c r="CI11" s="31"/>
      <c r="CJ11" s="31"/>
      <c r="CK11" s="31"/>
      <c r="CL11" s="31"/>
      <c r="CM11" s="31"/>
      <c r="CN11" s="31"/>
      <c r="CO11" s="34"/>
      <c r="CP11" s="31"/>
      <c r="CQ11" s="31"/>
      <c r="CR11" s="31"/>
      <c r="CS11" s="36"/>
      <c r="CT11" s="34"/>
      <c r="CU11" s="31"/>
      <c r="CV11" s="31"/>
      <c r="CW11" s="31"/>
      <c r="CX11" s="31"/>
      <c r="CY11" s="31"/>
      <c r="CZ11" s="31"/>
      <c r="DA11" s="31"/>
      <c r="DB11" s="31"/>
      <c r="DC11" s="31"/>
      <c r="DD11" s="31"/>
      <c r="DE11" s="31"/>
      <c r="DF11" s="31"/>
      <c r="DG11" s="31"/>
      <c r="DH11" s="31"/>
      <c r="DI11" s="31"/>
      <c r="DJ11" s="31"/>
      <c r="DK11" s="31"/>
      <c r="DL11" s="31"/>
      <c r="DM11" s="32"/>
      <c r="DN11" s="32"/>
      <c r="DO11" s="32"/>
      <c r="DP11" s="32"/>
      <c r="DQ11" s="31"/>
      <c r="DR11" s="32"/>
      <c r="DS11" s="31"/>
      <c r="DT11" s="31"/>
      <c r="DU11" s="31"/>
      <c r="DV11" s="31"/>
      <c r="DW11" s="32"/>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4"/>
      <c r="GN11" s="31"/>
      <c r="GO11" s="31"/>
      <c r="GP11" s="31"/>
      <c r="GQ11" s="31"/>
      <c r="GR11" s="31"/>
      <c r="GS11" s="31"/>
      <c r="GT11" s="31"/>
      <c r="GU11" s="31"/>
      <c r="GV11" s="31"/>
      <c r="GW11" s="31"/>
      <c r="GX11" s="31"/>
      <c r="GY11" s="31"/>
      <c r="GZ11" s="31"/>
      <c r="HA11" s="31"/>
      <c r="HB11" s="31"/>
      <c r="HC11" s="31"/>
      <c r="HD11" s="31"/>
    </row>
    <row r="12" spans="1:212" ht="19.5" customHeight="1" x14ac:dyDescent="0.25">
      <c r="A12" s="31"/>
      <c r="B12" s="31"/>
      <c r="C12" s="31"/>
      <c r="D12" s="31"/>
      <c r="E12" s="31"/>
      <c r="F12" s="31"/>
      <c r="G12" s="31"/>
      <c r="H12" s="31"/>
      <c r="I12" s="31"/>
      <c r="J12" s="31"/>
      <c r="K12" s="31"/>
      <c r="L12" s="31"/>
      <c r="M12" s="32"/>
      <c r="N12" s="31"/>
      <c r="O12" s="32"/>
      <c r="P12" s="31"/>
      <c r="Q12" s="31"/>
      <c r="R12" s="31"/>
      <c r="S12" s="33"/>
      <c r="T12" s="31"/>
      <c r="U12" s="31"/>
      <c r="V12" s="33"/>
      <c r="W12" s="31"/>
      <c r="X12" s="34"/>
      <c r="Y12" s="31"/>
      <c r="Z12" s="31"/>
      <c r="AA12" s="31"/>
      <c r="AB12" s="31"/>
      <c r="AC12" s="32"/>
      <c r="AD12" s="32"/>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4"/>
      <c r="BM12" s="31"/>
      <c r="BN12" s="31"/>
      <c r="BO12" s="31"/>
      <c r="BP12" s="31"/>
      <c r="BQ12" s="33"/>
      <c r="BR12" s="31"/>
      <c r="BS12" s="34"/>
      <c r="BT12" s="31"/>
      <c r="BU12" s="31"/>
      <c r="BV12" s="31"/>
      <c r="BW12" s="31"/>
      <c r="BX12" s="36"/>
      <c r="BY12" s="31"/>
      <c r="BZ12" s="31"/>
      <c r="CA12" s="31"/>
      <c r="CB12" s="31"/>
      <c r="CC12" s="31"/>
      <c r="CD12" s="31"/>
      <c r="CE12" s="31"/>
      <c r="CF12" s="31"/>
      <c r="CG12" s="31"/>
      <c r="CH12" s="31"/>
      <c r="CI12" s="31"/>
      <c r="CJ12" s="31"/>
      <c r="CK12" s="31"/>
      <c r="CL12" s="31"/>
      <c r="CM12" s="31"/>
      <c r="CN12" s="31"/>
      <c r="CO12" s="34"/>
      <c r="CP12" s="31"/>
      <c r="CQ12" s="31"/>
      <c r="CR12" s="31"/>
      <c r="CS12" s="31"/>
      <c r="CT12" s="31"/>
      <c r="CU12" s="31"/>
      <c r="CV12" s="31"/>
      <c r="CW12" s="31"/>
      <c r="CX12" s="31"/>
      <c r="CY12" s="31"/>
      <c r="CZ12" s="31"/>
      <c r="DA12" s="31"/>
      <c r="DB12" s="31"/>
      <c r="DC12" s="31"/>
      <c r="DD12" s="31"/>
      <c r="DE12" s="31"/>
      <c r="DF12" s="31"/>
      <c r="DG12" s="31"/>
      <c r="DH12" s="31"/>
      <c r="DI12" s="31"/>
      <c r="DJ12" s="31"/>
      <c r="DK12" s="36"/>
      <c r="DL12" s="31"/>
      <c r="DM12" s="31"/>
      <c r="DN12" s="32"/>
      <c r="DO12" s="32"/>
      <c r="DP12" s="32"/>
      <c r="DQ12" s="31"/>
      <c r="DR12" s="32"/>
      <c r="DS12" s="31"/>
      <c r="DT12" s="31"/>
      <c r="DU12" s="31"/>
      <c r="DV12" s="31"/>
      <c r="DW12" s="32"/>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4"/>
      <c r="GN12" s="31"/>
      <c r="GO12" s="31"/>
      <c r="GP12" s="31"/>
      <c r="GQ12" s="31"/>
      <c r="GR12" s="31"/>
      <c r="GS12" s="31"/>
      <c r="GT12" s="31"/>
      <c r="GU12" s="31"/>
      <c r="GV12" s="31"/>
      <c r="GW12" s="31"/>
      <c r="GX12" s="31"/>
      <c r="GY12" s="31"/>
      <c r="GZ12" s="31"/>
      <c r="HA12" s="31"/>
      <c r="HB12" s="31"/>
      <c r="HC12" s="31"/>
      <c r="HD12" s="31"/>
    </row>
    <row r="13" spans="1:212" ht="18.75" customHeight="1" x14ac:dyDescent="0.25">
      <c r="A13" s="31"/>
      <c r="B13" s="31"/>
      <c r="C13" s="31"/>
      <c r="D13" s="31"/>
      <c r="E13" s="31"/>
      <c r="F13" s="31"/>
      <c r="G13" s="31"/>
      <c r="H13" s="31"/>
      <c r="I13" s="31"/>
      <c r="J13" s="31"/>
      <c r="K13" s="31"/>
      <c r="L13" s="31"/>
      <c r="M13" s="32"/>
      <c r="N13" s="31"/>
      <c r="O13" s="32"/>
      <c r="P13" s="31"/>
      <c r="Q13" s="31"/>
      <c r="R13" s="31"/>
      <c r="S13" s="33"/>
      <c r="T13" s="31"/>
      <c r="U13" s="31"/>
      <c r="V13" s="33"/>
      <c r="W13" s="31"/>
      <c r="X13" s="34"/>
      <c r="Y13" s="31"/>
      <c r="Z13" s="31"/>
      <c r="AA13" s="31"/>
      <c r="AB13" s="31"/>
      <c r="AC13" s="32"/>
      <c r="AD13" s="32"/>
      <c r="AE13" s="31"/>
      <c r="AF13" s="31"/>
      <c r="AG13" s="31"/>
      <c r="AH13" s="31"/>
      <c r="AI13" s="31"/>
      <c r="AJ13" s="31"/>
      <c r="AK13" s="31"/>
      <c r="AL13" s="31"/>
      <c r="AM13" s="31"/>
      <c r="AN13" s="31"/>
      <c r="AO13" s="31"/>
      <c r="AP13" s="31"/>
      <c r="AQ13" s="31"/>
      <c r="AR13" s="31"/>
      <c r="AS13" s="31"/>
      <c r="AT13" s="31"/>
      <c r="AU13" s="31"/>
      <c r="AV13" s="31"/>
      <c r="AW13" s="31"/>
      <c r="AX13" s="31"/>
      <c r="AY13" s="31"/>
      <c r="AZ13" s="31"/>
      <c r="BA13" s="34"/>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6"/>
      <c r="CT13" s="34"/>
      <c r="CU13" s="31"/>
      <c r="CV13" s="31"/>
      <c r="CW13" s="31"/>
      <c r="CX13" s="31"/>
      <c r="CY13" s="31"/>
      <c r="CZ13" s="31"/>
      <c r="DA13" s="31"/>
      <c r="DB13" s="31"/>
      <c r="DC13" s="31"/>
      <c r="DD13" s="31"/>
      <c r="DE13" s="31"/>
      <c r="DF13" s="31"/>
      <c r="DG13" s="31"/>
      <c r="DH13" s="31"/>
      <c r="DI13" s="31"/>
      <c r="DJ13" s="31"/>
      <c r="DK13" s="31"/>
      <c r="DL13" s="31"/>
      <c r="DM13" s="32"/>
      <c r="DN13" s="32"/>
      <c r="DO13" s="32"/>
      <c r="DP13" s="32"/>
      <c r="DQ13" s="31"/>
      <c r="DR13" s="32"/>
      <c r="DS13" s="31"/>
      <c r="DT13" s="31"/>
      <c r="DU13" s="31"/>
      <c r="DV13" s="31"/>
      <c r="DW13" s="32"/>
      <c r="DX13" s="31"/>
      <c r="DY13" s="31"/>
      <c r="DZ13" s="31"/>
      <c r="EA13" s="31"/>
      <c r="EB13" s="31"/>
      <c r="EC13" s="31"/>
      <c r="ED13" s="31"/>
      <c r="EE13" s="31"/>
      <c r="EF13" s="37"/>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4"/>
      <c r="GN13" s="31"/>
      <c r="GO13" s="31"/>
      <c r="GP13" s="31"/>
      <c r="GQ13" s="31"/>
      <c r="GR13" s="31"/>
      <c r="GS13" s="31"/>
      <c r="GT13" s="31"/>
      <c r="GU13" s="31"/>
      <c r="GV13" s="31"/>
      <c r="GW13" s="31"/>
      <c r="GX13" s="31"/>
      <c r="GY13" s="31"/>
      <c r="GZ13" s="31"/>
      <c r="HA13" s="31"/>
      <c r="HB13" s="31"/>
      <c r="HC13" s="31"/>
      <c r="HD13" s="31"/>
    </row>
    <row r="14" spans="1:212" x14ac:dyDescent="0.25">
      <c r="A14" s="31"/>
      <c r="B14" s="31"/>
      <c r="C14" s="31"/>
      <c r="D14" s="31"/>
      <c r="E14" s="31"/>
      <c r="F14" s="31"/>
      <c r="G14" s="31"/>
      <c r="H14" s="31"/>
      <c r="I14" s="31"/>
      <c r="J14" s="31"/>
      <c r="K14" s="31"/>
      <c r="L14" s="31"/>
      <c r="M14" s="32"/>
      <c r="N14" s="31"/>
      <c r="O14" s="32"/>
      <c r="P14" s="31"/>
      <c r="Q14" s="31"/>
      <c r="R14" s="31"/>
      <c r="S14" s="31"/>
      <c r="T14" s="31"/>
      <c r="U14" s="31"/>
      <c r="V14" s="31"/>
      <c r="W14" s="31"/>
      <c r="X14" s="31"/>
      <c r="Y14" s="31"/>
      <c r="Z14" s="31"/>
      <c r="AA14" s="31"/>
      <c r="AB14" s="31"/>
      <c r="AC14" s="32"/>
      <c r="AD14" s="32"/>
      <c r="AE14" s="31"/>
      <c r="AF14" s="31"/>
      <c r="AG14" s="31"/>
      <c r="AH14" s="31"/>
      <c r="AI14" s="31"/>
      <c r="AJ14" s="31"/>
      <c r="AK14" s="31"/>
      <c r="AL14" s="31"/>
      <c r="AM14" s="31"/>
      <c r="AN14" s="31"/>
      <c r="AO14" s="31"/>
      <c r="AP14" s="31"/>
      <c r="AQ14" s="31"/>
      <c r="AR14" s="31"/>
      <c r="AS14" s="31"/>
      <c r="AT14" s="31"/>
      <c r="AU14" s="31"/>
      <c r="AV14" s="31"/>
      <c r="AW14" s="31"/>
      <c r="AX14" s="31"/>
      <c r="AY14" s="31"/>
      <c r="AZ14" s="31"/>
      <c r="BA14" s="34"/>
      <c r="BB14" s="31"/>
      <c r="BC14" s="31"/>
      <c r="BD14" s="31"/>
      <c r="BE14" s="31"/>
      <c r="BF14" s="31"/>
      <c r="BG14" s="31"/>
      <c r="BH14" s="31"/>
      <c r="BI14" s="31"/>
      <c r="BJ14" s="31"/>
      <c r="BK14" s="31"/>
      <c r="BL14" s="34"/>
      <c r="BM14" s="31"/>
      <c r="BN14" s="31"/>
      <c r="BO14" s="31"/>
      <c r="BP14" s="31"/>
      <c r="BQ14" s="33"/>
      <c r="BR14" s="31"/>
      <c r="BS14" s="34"/>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2"/>
      <c r="DN14" s="32"/>
      <c r="DO14" s="32"/>
      <c r="DP14" s="32"/>
      <c r="DQ14" s="31"/>
      <c r="DR14" s="32"/>
      <c r="DS14" s="31"/>
      <c r="DT14" s="31"/>
      <c r="DU14" s="31"/>
      <c r="DV14" s="31"/>
      <c r="DW14" s="32"/>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4"/>
      <c r="GN14" s="31"/>
      <c r="GO14" s="31"/>
      <c r="GP14" s="31"/>
      <c r="GQ14" s="31"/>
      <c r="GR14" s="31"/>
      <c r="GS14" s="31"/>
      <c r="GT14" s="31"/>
      <c r="GU14" s="31"/>
      <c r="GV14" s="31"/>
      <c r="GW14" s="31"/>
      <c r="GX14" s="31"/>
      <c r="GY14" s="31"/>
      <c r="GZ14" s="31"/>
      <c r="HA14" s="31"/>
      <c r="HB14" s="31"/>
      <c r="HC14" s="31"/>
      <c r="HD14" s="31"/>
    </row>
    <row r="15" spans="1:212" x14ac:dyDescent="0.25">
      <c r="A15" s="31"/>
      <c r="B15" s="31"/>
      <c r="C15" s="31"/>
      <c r="D15" s="31"/>
      <c r="E15" s="31"/>
      <c r="F15" s="31"/>
      <c r="G15" s="31"/>
      <c r="H15" s="31"/>
      <c r="I15" s="31"/>
      <c r="J15" s="31"/>
      <c r="K15" s="31"/>
      <c r="L15" s="31"/>
      <c r="M15" s="32"/>
      <c r="N15" s="31"/>
      <c r="O15" s="32"/>
      <c r="P15" s="31"/>
      <c r="Q15" s="31"/>
      <c r="R15" s="31"/>
      <c r="S15" s="33"/>
      <c r="T15" s="31"/>
      <c r="U15" s="31"/>
      <c r="V15" s="34"/>
      <c r="W15" s="31"/>
      <c r="X15" s="34"/>
      <c r="Y15" s="31"/>
      <c r="Z15" s="31"/>
      <c r="AA15" s="31"/>
      <c r="AB15" s="31"/>
      <c r="AC15" s="32"/>
      <c r="AD15" s="32"/>
      <c r="AE15" s="31"/>
      <c r="AF15" s="31"/>
      <c r="AG15" s="31"/>
      <c r="AH15" s="31"/>
      <c r="AI15" s="31"/>
      <c r="AJ15" s="31"/>
      <c r="AK15" s="31"/>
      <c r="AL15" s="31"/>
      <c r="AM15" s="31"/>
      <c r="AN15" s="31"/>
      <c r="AO15" s="31"/>
      <c r="AP15" s="31"/>
      <c r="AQ15" s="31"/>
      <c r="AR15" s="31"/>
      <c r="AS15" s="31"/>
      <c r="AT15" s="31"/>
      <c r="AU15" s="31"/>
      <c r="AV15" s="31"/>
      <c r="AW15" s="31"/>
      <c r="AX15" s="31"/>
      <c r="AY15" s="31"/>
      <c r="AZ15" s="31"/>
      <c r="BA15" s="34"/>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4"/>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2"/>
      <c r="DN15" s="32"/>
      <c r="DO15" s="32"/>
      <c r="DP15" s="32"/>
      <c r="DQ15" s="31"/>
      <c r="DR15" s="32"/>
      <c r="DS15" s="31"/>
      <c r="DT15" s="31"/>
      <c r="DU15" s="31"/>
      <c r="DV15" s="31"/>
      <c r="DW15" s="32"/>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4"/>
      <c r="GN15" s="31"/>
      <c r="GO15" s="31"/>
      <c r="GP15" s="31"/>
      <c r="GQ15" s="31"/>
      <c r="GR15" s="31"/>
      <c r="GS15" s="31"/>
      <c r="GT15" s="31"/>
      <c r="GU15" s="31"/>
      <c r="GV15" s="31"/>
      <c r="GW15" s="31"/>
      <c r="GX15" s="31"/>
      <c r="GY15" s="31"/>
      <c r="GZ15" s="31"/>
      <c r="HA15" s="31"/>
      <c r="HB15" s="31"/>
      <c r="HC15" s="31"/>
      <c r="HD15" s="31"/>
    </row>
    <row r="16" spans="1:212" s="9" customFormat="1" ht="15.75" thickBot="1" x14ac:dyDescent="0.3">
      <c r="A16" s="38"/>
      <c r="B16" s="38"/>
      <c r="C16" s="38"/>
      <c r="D16" s="38"/>
      <c r="E16" s="38"/>
      <c r="F16" s="38"/>
      <c r="G16" s="38"/>
      <c r="H16" s="38"/>
      <c r="I16" s="38"/>
      <c r="J16" s="38"/>
      <c r="K16" s="38"/>
      <c r="L16" s="38"/>
      <c r="M16" s="32"/>
      <c r="N16" s="38"/>
      <c r="O16" s="32"/>
      <c r="P16" s="38"/>
      <c r="Q16" s="38"/>
      <c r="R16" s="38"/>
      <c r="S16" s="38"/>
      <c r="T16" s="38"/>
      <c r="U16" s="38"/>
      <c r="V16" s="38"/>
      <c r="W16" s="38"/>
      <c r="X16" s="38"/>
      <c r="Y16" s="38"/>
      <c r="Z16" s="38"/>
      <c r="AA16" s="38"/>
      <c r="AB16" s="38"/>
      <c r="AC16" s="39"/>
      <c r="AD16" s="32"/>
      <c r="AE16" s="38"/>
      <c r="AF16" s="38"/>
      <c r="AG16" s="38"/>
      <c r="AH16" s="38"/>
      <c r="AI16" s="38"/>
      <c r="AJ16" s="38"/>
      <c r="AK16" s="38"/>
      <c r="AL16" s="38"/>
      <c r="AM16" s="38"/>
      <c r="AN16" s="38"/>
      <c r="AO16" s="38"/>
      <c r="AP16" s="38"/>
      <c r="AQ16" s="38"/>
      <c r="AR16" s="38"/>
      <c r="AS16" s="38"/>
      <c r="AT16" s="38"/>
      <c r="AU16" s="38"/>
      <c r="AV16" s="38"/>
      <c r="AW16" s="38"/>
      <c r="AX16" s="38"/>
      <c r="AY16" s="38"/>
      <c r="AZ16" s="38"/>
      <c r="BA16" s="40"/>
      <c r="BB16" s="38"/>
      <c r="BC16" s="38"/>
      <c r="BD16" s="38"/>
      <c r="BE16" s="38"/>
      <c r="BF16" s="38"/>
      <c r="BG16" s="38"/>
      <c r="BH16" s="38"/>
      <c r="BI16" s="38"/>
      <c r="BJ16" s="38"/>
      <c r="BK16" s="38"/>
      <c r="BL16" s="41"/>
      <c r="BM16" s="38"/>
      <c r="BN16" s="38"/>
      <c r="BO16" s="38"/>
      <c r="BP16" s="38"/>
      <c r="BQ16" s="38"/>
      <c r="BR16" s="38"/>
      <c r="BS16" s="40"/>
      <c r="BT16" s="38"/>
      <c r="BU16" s="38"/>
      <c r="BV16" s="38"/>
      <c r="BW16" s="38"/>
      <c r="BX16" s="38"/>
      <c r="BY16" s="38"/>
      <c r="BZ16" s="38"/>
      <c r="CA16" s="38"/>
      <c r="CB16" s="38"/>
      <c r="CC16" s="38"/>
      <c r="CD16" s="38"/>
      <c r="CE16" s="38"/>
      <c r="CF16" s="38"/>
      <c r="CG16" s="38"/>
      <c r="CH16" s="38"/>
      <c r="CI16" s="38"/>
      <c r="CJ16" s="38"/>
      <c r="CK16" s="38"/>
      <c r="CL16" s="38"/>
      <c r="CM16" s="38"/>
      <c r="CN16" s="38"/>
      <c r="CO16" s="41"/>
      <c r="CP16" s="38"/>
      <c r="CQ16" s="38"/>
      <c r="CR16" s="38"/>
      <c r="CS16" s="38"/>
      <c r="CT16" s="41"/>
      <c r="CU16" s="38"/>
      <c r="CV16" s="38"/>
      <c r="CW16" s="38"/>
      <c r="CX16" s="38"/>
      <c r="CY16" s="38"/>
      <c r="CZ16" s="38"/>
      <c r="DA16" s="38"/>
      <c r="DB16" s="38"/>
      <c r="DC16" s="38"/>
      <c r="DD16" s="38"/>
      <c r="DE16" s="38"/>
      <c r="DF16" s="38"/>
      <c r="DG16" s="38"/>
      <c r="DH16" s="38"/>
      <c r="DI16" s="38"/>
      <c r="DJ16" s="38"/>
      <c r="DK16" s="38"/>
      <c r="DL16" s="38"/>
      <c r="DM16" s="32"/>
      <c r="DN16" s="32"/>
      <c r="DO16" s="32"/>
      <c r="DP16" s="32"/>
      <c r="DQ16" s="38"/>
      <c r="DR16" s="32"/>
      <c r="DS16" s="38"/>
      <c r="DT16" s="38"/>
      <c r="DU16" s="38"/>
      <c r="DV16" s="38"/>
      <c r="DW16" s="32"/>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41"/>
      <c r="GN16" s="38"/>
      <c r="GO16" s="38"/>
      <c r="GP16" s="38"/>
      <c r="GQ16" s="38"/>
      <c r="GR16" s="38"/>
      <c r="GS16" s="38"/>
      <c r="GT16" s="38"/>
      <c r="GU16" s="38"/>
      <c r="GV16" s="38"/>
      <c r="GW16" s="38"/>
      <c r="GX16" s="38"/>
      <c r="GY16" s="38"/>
      <c r="GZ16" s="38"/>
      <c r="HA16" s="38"/>
      <c r="HB16" s="38"/>
      <c r="HC16" s="38"/>
      <c r="HD16" s="38"/>
    </row>
    <row r="17" spans="9:195" ht="15.75" thickTop="1" x14ac:dyDescent="0.25">
      <c r="BL17" s="2"/>
      <c r="BQ17" s="2"/>
      <c r="BS17" s="1"/>
      <c r="CT17" s="2"/>
      <c r="GM17" s="2"/>
    </row>
    <row r="18" spans="9:195" x14ac:dyDescent="0.25">
      <c r="S18" s="1"/>
      <c r="V18" s="1"/>
      <c r="X18" s="2"/>
      <c r="BL18" s="1"/>
      <c r="CO18" s="1"/>
      <c r="GM18" s="2"/>
    </row>
    <row r="19" spans="9:195" x14ac:dyDescent="0.25">
      <c r="S19" s="1"/>
      <c r="V19" s="2"/>
      <c r="X19" s="2"/>
      <c r="BS19" s="2"/>
      <c r="CO19" s="2"/>
      <c r="GM19" s="2"/>
    </row>
    <row r="20" spans="9:195" x14ac:dyDescent="0.25">
      <c r="S20" s="1"/>
      <c r="V20" s="2"/>
      <c r="X20" s="2"/>
      <c r="BL20" s="2"/>
      <c r="BQ20" s="2"/>
      <c r="BS20" s="2"/>
      <c r="CO20" s="2"/>
      <c r="CT20" s="2"/>
      <c r="GM20" s="2"/>
    </row>
    <row r="21" spans="9:195" x14ac:dyDescent="0.25">
      <c r="S21" s="1"/>
      <c r="V21" s="1"/>
      <c r="X21" s="2"/>
      <c r="BL21" s="2"/>
      <c r="CO21" s="2"/>
      <c r="GM21" s="2"/>
    </row>
    <row r="22" spans="9:195" x14ac:dyDescent="0.25">
      <c r="S22" s="1"/>
      <c r="V22" s="1"/>
      <c r="X22" s="2"/>
      <c r="BQ22" s="2"/>
      <c r="CO22" s="2"/>
      <c r="GM22" s="2"/>
    </row>
    <row r="23" spans="9:195" s="9" customFormat="1" ht="15.75" thickBot="1" x14ac:dyDescent="0.3">
      <c r="V23" s="10"/>
      <c r="X23" s="11"/>
      <c r="BL23" s="11"/>
      <c r="BS23" s="10"/>
      <c r="GM23" s="11"/>
    </row>
    <row r="24" spans="9:195" ht="15.75" thickTop="1" x14ac:dyDescent="0.25">
      <c r="I24" s="7"/>
      <c r="S24" s="2"/>
      <c r="V24" s="2"/>
      <c r="X24" s="2"/>
      <c r="BA24" s="2"/>
      <c r="BL24" s="2"/>
      <c r="BQ24" s="2"/>
      <c r="BS24" s="2"/>
      <c r="GM24" s="2"/>
    </row>
    <row r="25" spans="9:195" x14ac:dyDescent="0.25">
      <c r="BA25" s="2"/>
      <c r="CO25" s="1"/>
      <c r="GM25" s="2"/>
    </row>
    <row r="26" spans="9:195" x14ac:dyDescent="0.25">
      <c r="V26" s="1"/>
      <c r="X26" s="2"/>
      <c r="BA26" s="2"/>
      <c r="BL26" s="2"/>
      <c r="BQ26" s="2"/>
      <c r="BS26" s="1"/>
      <c r="CO26" s="2"/>
      <c r="GM26" s="2"/>
    </row>
    <row r="27" spans="9:195" x14ac:dyDescent="0.25">
      <c r="S27" s="1"/>
      <c r="BA27" s="2"/>
      <c r="BL27" s="2"/>
      <c r="BQ27" s="2"/>
      <c r="BS27" s="2"/>
      <c r="CO27" s="1"/>
      <c r="GM27" s="2"/>
    </row>
    <row r="28" spans="9:195" x14ac:dyDescent="0.25">
      <c r="V28" s="2"/>
      <c r="X28" s="2"/>
      <c r="BA28" s="2"/>
      <c r="BL28" s="30"/>
      <c r="BQ28" s="2"/>
      <c r="BS28" s="2"/>
      <c r="CO28" s="2"/>
      <c r="GM28" s="2"/>
    </row>
    <row r="29" spans="9:195" x14ac:dyDescent="0.25">
      <c r="BA29" s="2"/>
      <c r="BL29" s="2"/>
      <c r="BQ29" s="2"/>
      <c r="BS29" s="2"/>
      <c r="CO29" s="2"/>
      <c r="CT29" s="2"/>
      <c r="GM29" s="2"/>
    </row>
    <row r="30" spans="9:195" x14ac:dyDescent="0.25">
      <c r="S30" s="1"/>
      <c r="V30" s="2"/>
      <c r="X30" s="2"/>
      <c r="BA30" s="1"/>
      <c r="BL30" s="2"/>
      <c r="BQ30" s="2"/>
      <c r="BS30" s="2"/>
      <c r="CO30" s="2"/>
      <c r="CT30" s="2"/>
      <c r="GM30" s="2"/>
    </row>
    <row r="31" spans="9:195" x14ac:dyDescent="0.25">
      <c r="S31" s="2"/>
      <c r="V31" s="1"/>
      <c r="X31" s="2"/>
      <c r="CO31" s="1"/>
      <c r="DM31" s="7"/>
      <c r="DN31" s="7"/>
      <c r="DO31" s="7"/>
      <c r="DP31" s="7"/>
      <c r="DR31" s="7"/>
      <c r="DW31" s="7"/>
      <c r="GM31" s="2"/>
    </row>
    <row r="32" spans="9:195" x14ac:dyDescent="0.25">
      <c r="V32" s="1"/>
      <c r="X32" s="2"/>
      <c r="BA32" s="2"/>
      <c r="BL32" s="1"/>
      <c r="BQ32" s="2"/>
      <c r="BS32" s="1"/>
      <c r="CO32" s="1"/>
      <c r="CT32" s="2"/>
      <c r="GM32" s="2"/>
    </row>
    <row r="33" spans="1:195" s="9" customFormat="1" ht="15.75" thickBot="1" x14ac:dyDescent="0.3">
      <c r="S33" s="10"/>
      <c r="V33" s="11"/>
      <c r="X33" s="11"/>
      <c r="BL33" s="11"/>
      <c r="BQ33" s="11"/>
      <c r="BS33" s="10"/>
      <c r="CO33" s="11"/>
      <c r="GM33" s="11"/>
    </row>
    <row r="34" spans="1:195" ht="15.75" thickTop="1" x14ac:dyDescent="0.25">
      <c r="A34" s="12"/>
      <c r="Q34" s="7"/>
      <c r="S34" s="2"/>
      <c r="V34" s="2"/>
      <c r="X34" s="2"/>
      <c r="BL34" s="2"/>
      <c r="BQ34" s="2"/>
      <c r="BS34" s="2"/>
      <c r="CO34" s="2"/>
      <c r="CT34" s="2"/>
      <c r="CV34" s="17"/>
      <c r="GM34" s="2"/>
    </row>
    <row r="35" spans="1:195" x14ac:dyDescent="0.25">
      <c r="A35" s="17"/>
      <c r="O35" s="17"/>
      <c r="S35" s="2"/>
      <c r="V35" s="2"/>
      <c r="X35" s="2"/>
      <c r="BL35" s="1"/>
      <c r="BQ35" s="2"/>
      <c r="BS35" s="2"/>
      <c r="CO35" s="2"/>
      <c r="GM35" s="2"/>
    </row>
    <row r="36" spans="1:195" x14ac:dyDescent="0.25">
      <c r="A36" s="17"/>
      <c r="S36" s="1"/>
      <c r="V36" s="2"/>
      <c r="X36" s="2"/>
      <c r="BL36" s="2"/>
      <c r="BS36" s="2"/>
      <c r="CO36" s="1"/>
      <c r="CT36" s="2"/>
      <c r="GM36" s="2"/>
    </row>
    <row r="37" spans="1:195" x14ac:dyDescent="0.25">
      <c r="A37" s="12"/>
      <c r="Q37" s="7"/>
      <c r="S37" s="2"/>
      <c r="V37" s="2"/>
      <c r="X37" s="2"/>
      <c r="BL37" s="2"/>
      <c r="CT37" s="2"/>
      <c r="GM37" s="2"/>
    </row>
    <row r="38" spans="1:195" x14ac:dyDescent="0.25">
      <c r="A38" s="17"/>
      <c r="S38" s="21"/>
      <c r="V38" s="21"/>
      <c r="X38" s="21"/>
      <c r="BA38" s="2"/>
      <c r="BL38" s="1"/>
      <c r="BQ38" s="2"/>
      <c r="BS38" s="2"/>
      <c r="CO38" s="2"/>
      <c r="GM38" s="2"/>
    </row>
    <row r="39" spans="1:195" x14ac:dyDescent="0.25">
      <c r="A39" s="17"/>
      <c r="M39" s="17"/>
      <c r="S39" s="2"/>
      <c r="V39" s="2"/>
      <c r="X39" s="2"/>
      <c r="BL39" s="2"/>
      <c r="BQ39" s="2"/>
      <c r="BS39" s="2"/>
      <c r="CO39" s="2"/>
      <c r="CT39" s="2"/>
      <c r="GM39" s="2"/>
    </row>
    <row r="40" spans="1:195" x14ac:dyDescent="0.25">
      <c r="A40" s="17"/>
      <c r="Q40" s="17"/>
      <c r="S40" s="2"/>
      <c r="V40" s="2"/>
      <c r="X40" s="2"/>
      <c r="BL40" s="2"/>
      <c r="BQ40" s="2"/>
      <c r="BS40" s="2"/>
      <c r="CO40" s="2"/>
      <c r="GM40" s="2"/>
    </row>
    <row r="41" spans="1:195" x14ac:dyDescent="0.25">
      <c r="A41" s="17"/>
      <c r="S41" s="1"/>
      <c r="V41" s="1"/>
      <c r="X41" s="16"/>
      <c r="BK41" s="16"/>
      <c r="BL41" s="2"/>
      <c r="BM41" s="16"/>
      <c r="CO41" s="2"/>
      <c r="CT41" s="2"/>
      <c r="GJ41" s="16"/>
      <c r="GM41" s="2"/>
    </row>
    <row r="42" spans="1:195" x14ac:dyDescent="0.25">
      <c r="A42" s="19"/>
      <c r="S42" s="2"/>
      <c r="V42" s="2"/>
      <c r="X42" s="2"/>
      <c r="BL42" s="2"/>
      <c r="BQ42" s="2"/>
      <c r="BS42" s="2"/>
      <c r="CO42" s="2"/>
      <c r="CT42" s="2"/>
      <c r="CV42" s="16"/>
      <c r="GM42" s="2"/>
    </row>
    <row r="43" spans="1:195" x14ac:dyDescent="0.25">
      <c r="A43" s="12"/>
      <c r="I43" s="7"/>
      <c r="S43" s="7"/>
      <c r="V43" s="2"/>
      <c r="X43" s="2"/>
      <c r="BK43" s="7"/>
      <c r="BL43" s="2"/>
      <c r="BQ43" s="2"/>
      <c r="CO43" s="2"/>
      <c r="CT43" s="2"/>
      <c r="DM43" s="7"/>
      <c r="GM43" s="2"/>
    </row>
    <row r="44" spans="1:195" s="9" customFormat="1" ht="15.75" thickBot="1" x14ac:dyDescent="0.3">
      <c r="A44" s="20"/>
      <c r="S44" s="11"/>
      <c r="V44" s="11"/>
      <c r="X44" s="11"/>
      <c r="BL44" s="11"/>
      <c r="BQ44" s="11"/>
      <c r="BS44" s="11"/>
      <c r="CO44" s="11"/>
      <c r="CT44" s="11"/>
      <c r="GM44" s="11"/>
    </row>
    <row r="45" spans="1:195" ht="15.75" thickTop="1" x14ac:dyDescent="0.25">
      <c r="S45" s="1"/>
      <c r="V45" s="2"/>
      <c r="X45" s="2"/>
      <c r="BL45" s="2"/>
      <c r="BQ45" s="2"/>
      <c r="BS45" s="2"/>
      <c r="CO45" s="2"/>
      <c r="GM45" s="2"/>
    </row>
    <row r="46" spans="1:195" x14ac:dyDescent="0.25">
      <c r="S46" s="1"/>
      <c r="V46" s="2"/>
      <c r="X46" s="2"/>
      <c r="BL46" s="2"/>
      <c r="CO46" s="2"/>
      <c r="GM46" s="2"/>
    </row>
    <row r="47" spans="1:195" x14ac:dyDescent="0.25">
      <c r="V47" s="2"/>
      <c r="X47" s="2"/>
      <c r="BQ47" s="2"/>
      <c r="BS47" s="2"/>
      <c r="CO47" s="2"/>
      <c r="GM47" s="2"/>
    </row>
    <row r="48" spans="1:195" x14ac:dyDescent="0.25">
      <c r="V48" s="1"/>
      <c r="X48" s="2"/>
      <c r="BL48" s="2"/>
      <c r="CT48" s="2"/>
      <c r="GM48" s="2"/>
    </row>
    <row r="49" spans="13:195" x14ac:dyDescent="0.25">
      <c r="S49" s="1"/>
      <c r="V49" s="1"/>
      <c r="X49" s="2"/>
      <c r="BL49" s="2"/>
      <c r="BQ49" s="1"/>
      <c r="BS49" s="2"/>
      <c r="CO49" s="2"/>
      <c r="CT49" s="2"/>
      <c r="GM49" s="2"/>
    </row>
    <row r="50" spans="13:195" x14ac:dyDescent="0.25">
      <c r="BL50" s="2"/>
      <c r="BQ50" s="2"/>
      <c r="BS50" s="1"/>
      <c r="CO50" s="2"/>
      <c r="GM50" s="2"/>
    </row>
    <row r="51" spans="13:195" x14ac:dyDescent="0.25">
      <c r="Q51" s="7"/>
      <c r="S51" s="1"/>
      <c r="V51" s="2"/>
      <c r="X51" s="2"/>
      <c r="BL51" s="2"/>
      <c r="BQ51" s="2"/>
      <c r="BS51" s="1"/>
      <c r="CO51" s="1"/>
      <c r="CT51" s="2"/>
      <c r="GM51" s="2"/>
    </row>
    <row r="52" spans="13:195" x14ac:dyDescent="0.25">
      <c r="S52" s="1"/>
      <c r="V52" s="1"/>
      <c r="X52" s="2"/>
      <c r="BL52" s="2"/>
      <c r="BQ52" s="2"/>
      <c r="CO52" s="2"/>
      <c r="GM52" s="2"/>
    </row>
    <row r="53" spans="13:195" x14ac:dyDescent="0.25">
      <c r="S53" s="1"/>
      <c r="V53" s="1"/>
      <c r="X53" s="2"/>
      <c r="BL53" s="2"/>
      <c r="BS53" s="1"/>
      <c r="CO53" s="1"/>
      <c r="GM53" s="2"/>
    </row>
    <row r="54" spans="13:195" x14ac:dyDescent="0.25">
      <c r="BL54" s="1"/>
      <c r="BQ54" s="1"/>
      <c r="CO54" s="2"/>
      <c r="GM54" s="2"/>
    </row>
    <row r="55" spans="13:195" x14ac:dyDescent="0.25">
      <c r="S55" s="1"/>
      <c r="BL55" s="2"/>
      <c r="BS55" s="2"/>
      <c r="CO55" s="2"/>
      <c r="GM55" s="2"/>
    </row>
    <row r="56" spans="13:195" x14ac:dyDescent="0.25">
      <c r="S56" s="1"/>
      <c r="V56" s="1"/>
      <c r="X56" s="2"/>
      <c r="BL56" s="1"/>
      <c r="BQ56" s="2"/>
      <c r="BS56" s="2"/>
      <c r="CO56" s="2"/>
      <c r="GM56" s="2"/>
    </row>
    <row r="57" spans="13:195" x14ac:dyDescent="0.25">
      <c r="BL57" s="2"/>
      <c r="BQ57" s="2"/>
      <c r="BS57" s="2"/>
      <c r="GM57" s="2"/>
    </row>
    <row r="58" spans="13:195" x14ac:dyDescent="0.25">
      <c r="S58" s="1"/>
      <c r="V58" s="1"/>
      <c r="X58" s="2"/>
      <c r="BL58" s="2"/>
      <c r="BQ58" s="2"/>
      <c r="BS58" s="2"/>
      <c r="GM58" s="2"/>
    </row>
    <row r="59" spans="13:195" x14ac:dyDescent="0.25">
      <c r="S59" s="1"/>
      <c r="BQ59" s="2"/>
      <c r="BS59" s="2"/>
      <c r="GM59" s="2"/>
    </row>
    <row r="60" spans="13:195" s="9" customFormat="1" ht="15.75" thickBot="1" x14ac:dyDescent="0.3">
      <c r="BS60" s="10"/>
      <c r="CO60" s="10"/>
      <c r="GM60" s="11"/>
    </row>
    <row r="61" spans="13:195" ht="15.75" thickTop="1" x14ac:dyDescent="0.25">
      <c r="Q61" s="7"/>
      <c r="V61" s="1"/>
      <c r="X61" s="2"/>
      <c r="BA61" s="1"/>
      <c r="BL61" s="2"/>
      <c r="BQ61" s="2"/>
      <c r="BS61" s="1"/>
      <c r="CO61" s="1"/>
      <c r="CT61" s="2"/>
      <c r="GM61" s="2"/>
    </row>
    <row r="62" spans="13:195" x14ac:dyDescent="0.25">
      <c r="M62" s="12"/>
      <c r="O62" s="12"/>
      <c r="S62" s="2"/>
      <c r="V62" s="2"/>
      <c r="X62" s="2"/>
      <c r="BL62" s="2"/>
      <c r="BQ62" s="2"/>
      <c r="CO62" s="2"/>
      <c r="CT62" s="2"/>
      <c r="GM62" s="2"/>
    </row>
    <row r="63" spans="13:195" x14ac:dyDescent="0.25">
      <c r="S63" s="28"/>
      <c r="V63" s="2"/>
      <c r="X63" s="28"/>
      <c r="DM63" s="12"/>
      <c r="GM63" s="2"/>
    </row>
    <row r="64" spans="13:195" x14ac:dyDescent="0.25">
      <c r="S64" s="1"/>
      <c r="BL64" s="1"/>
      <c r="BQ64" s="1"/>
      <c r="BS64" s="2"/>
      <c r="GM64" s="2"/>
    </row>
    <row r="65" spans="1:195" x14ac:dyDescent="0.25">
      <c r="S65" s="1"/>
      <c r="BL65" s="1"/>
      <c r="BQ65" s="1"/>
      <c r="BS65" s="1"/>
      <c r="CO65" s="2"/>
      <c r="CT65" s="2"/>
      <c r="GM65" s="2"/>
    </row>
    <row r="66" spans="1:195" x14ac:dyDescent="0.25">
      <c r="M66" s="12"/>
      <c r="O66" s="12"/>
      <c r="BL66" s="2"/>
      <c r="BS66" s="2"/>
      <c r="GM66" s="2"/>
    </row>
    <row r="67" spans="1:195" s="9" customFormat="1" ht="15.75" thickBot="1" x14ac:dyDescent="0.3">
      <c r="S67" s="29"/>
      <c r="V67" s="11"/>
      <c r="X67" s="11"/>
      <c r="GM67" s="11"/>
    </row>
    <row r="68" spans="1:195" ht="15.75" thickTop="1" x14ac:dyDescent="0.25">
      <c r="A68" s="17"/>
      <c r="I68" s="16"/>
      <c r="S68" s="2"/>
      <c r="V68" s="21"/>
      <c r="X68" s="2"/>
      <c r="BL68" s="2"/>
      <c r="BS68" s="2"/>
      <c r="CO68" s="2"/>
      <c r="CT68" s="2"/>
      <c r="DM68" s="13"/>
      <c r="DN68" s="13"/>
      <c r="DO68" s="13"/>
      <c r="DP68" s="13"/>
      <c r="DR68" s="13"/>
      <c r="DW68" s="13"/>
      <c r="GM68" s="2"/>
    </row>
    <row r="69" spans="1:195" x14ac:dyDescent="0.25">
      <c r="A69" s="12"/>
      <c r="S69" s="1"/>
      <c r="V69" s="1"/>
      <c r="X69" s="2"/>
      <c r="BG69" s="12"/>
      <c r="BL69" s="12"/>
      <c r="BQ69" s="1"/>
      <c r="BS69" s="1"/>
      <c r="CA69" s="7"/>
      <c r="CO69" s="2"/>
      <c r="DM69" s="13"/>
      <c r="DN69" s="13"/>
      <c r="DO69" s="13"/>
      <c r="DP69" s="13"/>
      <c r="DR69" s="13"/>
      <c r="DW69" s="23"/>
      <c r="GM69" s="2"/>
    </row>
    <row r="70" spans="1:195" x14ac:dyDescent="0.25">
      <c r="A70" s="17"/>
      <c r="S70" s="1"/>
      <c r="V70" s="1"/>
      <c r="X70" s="2"/>
      <c r="BG70" s="12"/>
      <c r="BL70" s="2"/>
      <c r="BS70" s="1"/>
      <c r="CO70" s="1"/>
      <c r="DM70" s="13"/>
      <c r="DN70" s="13"/>
      <c r="DO70" s="13"/>
      <c r="DP70" s="13"/>
      <c r="DR70" s="13"/>
      <c r="DW70" s="13"/>
      <c r="GM70" s="2"/>
    </row>
    <row r="71" spans="1:195" x14ac:dyDescent="0.25">
      <c r="A71" s="17"/>
      <c r="S71" s="1"/>
      <c r="V71" s="1"/>
      <c r="X71" s="2"/>
      <c r="BL71" s="2"/>
      <c r="BQ71" s="1"/>
      <c r="BS71" s="1"/>
      <c r="CO71" s="2"/>
      <c r="CT71" s="2"/>
      <c r="DM71" s="13"/>
      <c r="DN71" s="13"/>
      <c r="DO71" s="13"/>
      <c r="DP71" s="13"/>
      <c r="DR71" s="13"/>
      <c r="GM71" s="2"/>
    </row>
    <row r="72" spans="1:195" x14ac:dyDescent="0.25">
      <c r="A72" s="17"/>
      <c r="S72" s="1"/>
      <c r="V72" s="2"/>
      <c r="X72" s="2"/>
      <c r="BL72" s="1"/>
      <c r="BS72" s="1"/>
      <c r="CF72" s="12"/>
      <c r="CT72" s="2"/>
      <c r="DM72" s="13"/>
      <c r="DN72" s="13"/>
      <c r="DO72" s="13"/>
      <c r="DP72" s="13"/>
      <c r="DR72" s="13"/>
      <c r="GM72" s="2"/>
    </row>
    <row r="73" spans="1:195" x14ac:dyDescent="0.25">
      <c r="A73" s="17"/>
      <c r="S73" s="2"/>
      <c r="V73" s="2"/>
      <c r="X73" s="2"/>
      <c r="BL73" s="2"/>
      <c r="BQ73" s="2"/>
      <c r="BS73" s="2"/>
      <c r="CE73" s="16"/>
      <c r="CO73" s="2"/>
      <c r="CT73" s="2"/>
      <c r="DM73" s="13"/>
      <c r="DN73" s="13"/>
      <c r="DO73" s="13"/>
      <c r="DP73" s="13"/>
      <c r="DR73" s="25"/>
      <c r="DW73" s="13"/>
      <c r="GM73" s="2"/>
    </row>
    <row r="74" spans="1:195" x14ac:dyDescent="0.25">
      <c r="A74" s="17"/>
      <c r="S74" s="1"/>
      <c r="V74" s="1"/>
      <c r="X74" s="2"/>
      <c r="BL74" s="2"/>
      <c r="BS74" s="2"/>
      <c r="DM74" s="13"/>
      <c r="DN74" s="13"/>
      <c r="DO74" s="13"/>
      <c r="DP74" s="13"/>
      <c r="DR74" s="13"/>
      <c r="GM74" s="2"/>
    </row>
    <row r="75" spans="1:195" x14ac:dyDescent="0.25">
      <c r="A75" s="12"/>
      <c r="S75" s="1"/>
      <c r="V75" s="1"/>
      <c r="X75" s="27"/>
      <c r="BL75" s="2"/>
      <c r="BM75" s="16"/>
      <c r="BQ75" s="8"/>
      <c r="BS75" s="21"/>
      <c r="CO75" s="1"/>
      <c r="CT75" s="2"/>
      <c r="DM75" s="13"/>
      <c r="DN75" s="13"/>
      <c r="DO75" s="13"/>
      <c r="DP75" s="13"/>
      <c r="DR75" s="13"/>
      <c r="DW75" s="13"/>
      <c r="EQ75" s="16"/>
      <c r="GM75" s="2"/>
    </row>
    <row r="76" spans="1:195" x14ac:dyDescent="0.25">
      <c r="A76" s="17"/>
      <c r="S76" s="1"/>
      <c r="V76" s="1"/>
      <c r="X76" s="2"/>
      <c r="BL76" s="2"/>
      <c r="BQ76" s="1"/>
      <c r="BS76" s="1"/>
      <c r="CO76" s="1"/>
      <c r="CT76" s="2"/>
      <c r="DM76" s="13"/>
      <c r="DN76" s="13"/>
      <c r="DO76" s="13"/>
      <c r="DP76" s="13"/>
      <c r="DR76" s="13"/>
      <c r="DW76" s="13"/>
      <c r="GM76" s="2"/>
    </row>
    <row r="77" spans="1:195" x14ac:dyDescent="0.25">
      <c r="A77" s="17"/>
      <c r="S77" s="1"/>
      <c r="V77" s="2"/>
      <c r="X77" s="2"/>
      <c r="BL77" s="2"/>
      <c r="BQ77" s="2"/>
      <c r="BS77" s="2"/>
      <c r="CO77" s="2"/>
      <c r="DM77" s="13"/>
      <c r="DN77" s="13"/>
      <c r="DO77" s="13"/>
      <c r="DP77" s="13"/>
      <c r="DR77" s="13"/>
      <c r="DW77" s="13"/>
      <c r="GM77" s="2"/>
    </row>
    <row r="78" spans="1:195" x14ac:dyDescent="0.25">
      <c r="A78" s="19"/>
      <c r="S78" s="1"/>
      <c r="V78" s="1"/>
      <c r="X78" s="2"/>
      <c r="BL78" s="2"/>
      <c r="BS78" s="1"/>
      <c r="CA78" s="16"/>
      <c r="CG78" s="16"/>
      <c r="CO78" s="1"/>
      <c r="DM78" s="13"/>
      <c r="DN78" s="13"/>
      <c r="DO78" s="13"/>
      <c r="DP78" s="13"/>
      <c r="DR78" s="13"/>
      <c r="DW78" s="13"/>
      <c r="GM78" s="2"/>
    </row>
    <row r="79" spans="1:195" x14ac:dyDescent="0.25">
      <c r="A79" s="24"/>
      <c r="Q79" s="7"/>
      <c r="R79" s="7"/>
      <c r="S79" s="1"/>
      <c r="V79" s="1"/>
      <c r="X79" s="8"/>
      <c r="BL79" s="2"/>
      <c r="BQ79" s="2"/>
      <c r="BS79" s="1"/>
      <c r="CE79" s="7"/>
      <c r="CT79" s="2"/>
      <c r="DM79" s="13"/>
      <c r="DN79" s="13"/>
      <c r="DO79" s="13"/>
      <c r="DP79" s="13"/>
      <c r="DR79" s="13"/>
      <c r="GM79" s="2"/>
    </row>
    <row r="80" spans="1:195" x14ac:dyDescent="0.25">
      <c r="A80" s="24"/>
      <c r="K80" s="7"/>
      <c r="Q80" s="7"/>
      <c r="S80" s="22"/>
      <c r="V80" s="1"/>
      <c r="X80" s="8"/>
      <c r="AC80" s="7"/>
      <c r="AK80" s="12"/>
      <c r="AL80" s="7"/>
      <c r="BL80" s="1"/>
      <c r="BM80" s="16"/>
      <c r="BS80" s="1"/>
      <c r="CO80" s="2"/>
      <c r="DD80" s="12"/>
      <c r="DM80" s="7"/>
      <c r="DN80" s="13"/>
      <c r="DO80" s="13"/>
      <c r="DP80" s="13"/>
      <c r="DR80" s="14"/>
      <c r="DW80" s="7"/>
      <c r="GM80" s="2"/>
    </row>
    <row r="81" spans="1:195" x14ac:dyDescent="0.25">
      <c r="A81" s="19"/>
      <c r="S81" s="22"/>
      <c r="V81" s="1"/>
      <c r="X81" s="2"/>
      <c r="BL81" s="2"/>
      <c r="BQ81" s="1"/>
      <c r="BS81" s="1"/>
      <c r="CO81" s="2"/>
      <c r="CT81" s="2"/>
      <c r="DM81" s="13"/>
      <c r="DN81" s="13"/>
      <c r="DO81" s="13"/>
      <c r="DP81" s="13"/>
      <c r="DR81" s="13"/>
      <c r="DW81" s="13"/>
      <c r="GM81" s="2"/>
    </row>
    <row r="82" spans="1:195" x14ac:dyDescent="0.25">
      <c r="A82" s="12"/>
      <c r="Q82" s="7"/>
      <c r="S82" s="12"/>
      <c r="BL82" s="2"/>
      <c r="BQ82" s="1"/>
      <c r="BS82" s="8"/>
      <c r="CF82" s="12"/>
      <c r="CN82" s="7"/>
      <c r="CO82" s="8"/>
      <c r="CT82" s="2"/>
      <c r="DN82" s="13"/>
      <c r="DO82" s="13"/>
      <c r="DP82" s="13"/>
      <c r="DR82" s="13"/>
      <c r="DW82" s="13"/>
      <c r="GM82" s="2"/>
    </row>
    <row r="83" spans="1:195" x14ac:dyDescent="0.25">
      <c r="A83" s="17"/>
      <c r="S83" s="1"/>
      <c r="V83" s="1"/>
      <c r="X83" s="2"/>
      <c r="BL83" s="1"/>
      <c r="BQ83" s="1"/>
      <c r="BS83" s="1"/>
      <c r="CO83" s="2"/>
      <c r="CT83" s="2"/>
      <c r="DN83" s="13"/>
      <c r="DO83" s="13"/>
      <c r="DP83" s="13"/>
      <c r="DR83" s="13"/>
      <c r="DW83" s="13"/>
      <c r="GM83" s="2"/>
    </row>
    <row r="84" spans="1:195" x14ac:dyDescent="0.25">
      <c r="A84" s="17"/>
      <c r="S84" s="16"/>
      <c r="V84" s="1"/>
      <c r="X84" s="2"/>
      <c r="BL84" s="2"/>
      <c r="BS84" s="2"/>
      <c r="CO84" s="2"/>
      <c r="CT84" s="2"/>
      <c r="DN84" s="13"/>
      <c r="DO84" s="13"/>
      <c r="DP84" s="13"/>
      <c r="DR84" s="13"/>
      <c r="DW84" s="13"/>
      <c r="GM84" s="2"/>
    </row>
    <row r="85" spans="1:195" x14ac:dyDescent="0.25">
      <c r="A85" s="17"/>
      <c r="S85" s="22"/>
      <c r="BK85" s="16"/>
      <c r="BS85" s="1"/>
      <c r="CO85" s="1"/>
      <c r="CT85" s="2"/>
      <c r="DN85" s="13"/>
      <c r="DO85" s="13"/>
      <c r="DP85" s="13"/>
      <c r="DR85" s="13"/>
      <c r="GM85" s="2"/>
    </row>
    <row r="86" spans="1:195" x14ac:dyDescent="0.25">
      <c r="A86" s="19"/>
      <c r="S86" s="1"/>
      <c r="V86" s="1"/>
      <c r="X86" s="2"/>
      <c r="BL86" s="2"/>
      <c r="BQ86" s="1"/>
      <c r="BS86" s="1"/>
      <c r="CN86" s="16"/>
      <c r="CO86" s="2"/>
      <c r="CT86" s="2"/>
      <c r="DN86" s="13"/>
      <c r="DO86" s="13"/>
      <c r="DP86" s="13"/>
      <c r="DR86" s="13"/>
      <c r="DW86" s="16"/>
      <c r="GM86" s="2"/>
    </row>
    <row r="100" spans="1:195" x14ac:dyDescent="0.25">
      <c r="A100" s="6" t="s">
        <v>232</v>
      </c>
      <c r="D100" s="4">
        <f>COUNTIF($D$2:D99,"Yes")</f>
        <v>1</v>
      </c>
      <c r="F100" s="4">
        <f>COUNTIFS($D$2:D99,"Yes",$F$2:F99,"Yes")</f>
        <v>1</v>
      </c>
      <c r="M100" s="5">
        <f>COUNTIFS(D$2:$D99,"Yes",M2:M99,"&lt;&gt;")/COUNTIF($D$2:D99,"Yes")</f>
        <v>1</v>
      </c>
      <c r="O100" s="5" t="e">
        <f>COUNTIFS($D$2:D93,"Yes",O17:O93,"&lt;&gt;")/COUNTIF($D$2:D93,"Yes")</f>
        <v>#VALUE!</v>
      </c>
    </row>
    <row r="101" spans="1:195" x14ac:dyDescent="0.25">
      <c r="D101" s="5">
        <f>D100/COUNTA(A2:A99)</f>
        <v>1</v>
      </c>
      <c r="F101" s="2">
        <f>F100/D100</f>
        <v>1</v>
      </c>
    </row>
    <row r="103" spans="1:195" x14ac:dyDescent="0.25">
      <c r="A103" s="3" t="s">
        <v>231</v>
      </c>
      <c r="D103" s="2">
        <f>COUNTA(D2:D99)/COUNTA($A$2:$A$99)</f>
        <v>1</v>
      </c>
      <c r="E103" s="2">
        <f t="shared" ref="E103:BP103" si="1">COUNTA(E2:E99)/COUNTA($A$2:$A$99)</f>
        <v>0</v>
      </c>
      <c r="F103" s="2">
        <f t="shared" si="1"/>
        <v>1</v>
      </c>
      <c r="G103" s="2">
        <f t="shared" si="1"/>
        <v>1</v>
      </c>
      <c r="H103" s="2">
        <f t="shared" si="1"/>
        <v>1</v>
      </c>
      <c r="I103" s="2">
        <f t="shared" si="1"/>
        <v>1</v>
      </c>
      <c r="J103" s="2">
        <f t="shared" si="1"/>
        <v>1</v>
      </c>
      <c r="K103" s="2">
        <f t="shared" si="1"/>
        <v>1</v>
      </c>
      <c r="L103" s="2">
        <f t="shared" si="1"/>
        <v>1</v>
      </c>
      <c r="M103" s="2">
        <f t="shared" si="1"/>
        <v>1</v>
      </c>
      <c r="N103" s="2">
        <f t="shared" si="1"/>
        <v>1</v>
      </c>
      <c r="O103" s="2">
        <f t="shared" si="1"/>
        <v>1</v>
      </c>
      <c r="P103" s="2">
        <f t="shared" si="1"/>
        <v>1</v>
      </c>
      <c r="Q103" s="2">
        <f t="shared" si="1"/>
        <v>0</v>
      </c>
      <c r="R103" s="2">
        <f t="shared" si="1"/>
        <v>1</v>
      </c>
      <c r="S103" s="2">
        <f t="shared" si="1"/>
        <v>0</v>
      </c>
      <c r="T103" s="2">
        <f t="shared" si="1"/>
        <v>0</v>
      </c>
      <c r="U103" s="2">
        <f t="shared" si="1"/>
        <v>0</v>
      </c>
      <c r="V103" s="2">
        <f t="shared" si="1"/>
        <v>1</v>
      </c>
      <c r="W103" s="2">
        <f t="shared" si="1"/>
        <v>0</v>
      </c>
      <c r="X103" s="2">
        <f t="shared" si="1"/>
        <v>1</v>
      </c>
      <c r="Y103" s="2">
        <f t="shared" si="1"/>
        <v>1</v>
      </c>
      <c r="Z103" s="2">
        <f t="shared" si="1"/>
        <v>1</v>
      </c>
      <c r="AA103" s="2">
        <f t="shared" si="1"/>
        <v>1</v>
      </c>
      <c r="AB103" s="2">
        <f t="shared" si="1"/>
        <v>0</v>
      </c>
      <c r="AC103" s="2">
        <f t="shared" si="1"/>
        <v>1</v>
      </c>
      <c r="AD103" s="2">
        <f t="shared" si="1"/>
        <v>1</v>
      </c>
      <c r="AE103" s="2">
        <f t="shared" si="1"/>
        <v>1</v>
      </c>
      <c r="AF103" s="2">
        <f t="shared" si="1"/>
        <v>0</v>
      </c>
      <c r="AG103" s="2">
        <f t="shared" si="1"/>
        <v>0</v>
      </c>
      <c r="AH103" s="2">
        <f t="shared" si="1"/>
        <v>0</v>
      </c>
      <c r="AI103" s="2">
        <f t="shared" si="1"/>
        <v>1</v>
      </c>
      <c r="AJ103" s="2">
        <f t="shared" si="1"/>
        <v>0</v>
      </c>
      <c r="AK103" s="2">
        <f t="shared" si="1"/>
        <v>1</v>
      </c>
      <c r="AL103" s="2">
        <f t="shared" si="1"/>
        <v>1</v>
      </c>
      <c r="AM103" s="2">
        <f t="shared" si="1"/>
        <v>1</v>
      </c>
      <c r="AN103" s="2">
        <f t="shared" si="1"/>
        <v>1</v>
      </c>
      <c r="AO103" s="2">
        <f t="shared" si="1"/>
        <v>1</v>
      </c>
      <c r="AP103" s="2">
        <f t="shared" si="1"/>
        <v>1</v>
      </c>
      <c r="AQ103" s="2">
        <f t="shared" si="1"/>
        <v>0</v>
      </c>
      <c r="AR103" s="2">
        <f t="shared" si="1"/>
        <v>0</v>
      </c>
      <c r="AS103" s="2">
        <f t="shared" si="1"/>
        <v>1</v>
      </c>
      <c r="AT103" s="2">
        <f t="shared" si="1"/>
        <v>1</v>
      </c>
      <c r="AU103" s="2">
        <f t="shared" si="1"/>
        <v>1</v>
      </c>
      <c r="AV103" s="2">
        <f t="shared" si="1"/>
        <v>1</v>
      </c>
      <c r="AW103" s="2">
        <f t="shared" si="1"/>
        <v>1</v>
      </c>
      <c r="AX103" s="2">
        <f t="shared" si="1"/>
        <v>1</v>
      </c>
      <c r="AY103" s="2">
        <f t="shared" si="1"/>
        <v>1</v>
      </c>
      <c r="AZ103" s="2">
        <f t="shared" si="1"/>
        <v>1</v>
      </c>
      <c r="BA103" s="2">
        <f t="shared" si="1"/>
        <v>0</v>
      </c>
      <c r="BB103" s="2">
        <f t="shared" si="1"/>
        <v>1</v>
      </c>
      <c r="BC103" s="2">
        <f t="shared" si="1"/>
        <v>1</v>
      </c>
      <c r="BD103" s="2">
        <f t="shared" si="1"/>
        <v>0</v>
      </c>
      <c r="BE103" s="2">
        <f t="shared" si="1"/>
        <v>1</v>
      </c>
      <c r="BF103" s="2">
        <f t="shared" si="1"/>
        <v>1</v>
      </c>
      <c r="BG103" s="2">
        <f t="shared" si="1"/>
        <v>1</v>
      </c>
      <c r="BH103" s="2">
        <f t="shared" si="1"/>
        <v>1</v>
      </c>
      <c r="BI103" s="2">
        <f t="shared" si="1"/>
        <v>1</v>
      </c>
      <c r="BJ103" s="2">
        <f t="shared" si="1"/>
        <v>1</v>
      </c>
      <c r="BK103" s="2">
        <f t="shared" si="1"/>
        <v>1</v>
      </c>
      <c r="BL103" s="2">
        <f t="shared" si="1"/>
        <v>1</v>
      </c>
      <c r="BM103" s="2">
        <f t="shared" si="1"/>
        <v>1</v>
      </c>
      <c r="BN103" s="2">
        <f t="shared" si="1"/>
        <v>1</v>
      </c>
      <c r="BO103" s="2">
        <f t="shared" si="1"/>
        <v>1</v>
      </c>
      <c r="BP103" s="2">
        <f t="shared" si="1"/>
        <v>0</v>
      </c>
      <c r="BQ103" s="2">
        <f t="shared" ref="BQ103:EB103" si="2">COUNTA(BQ2:BQ99)/COUNTA($A$2:$A$99)</f>
        <v>1</v>
      </c>
      <c r="BR103" s="2">
        <f t="shared" si="2"/>
        <v>1</v>
      </c>
      <c r="BS103" s="2">
        <f t="shared" si="2"/>
        <v>0</v>
      </c>
      <c r="BT103" s="2">
        <f t="shared" si="2"/>
        <v>0</v>
      </c>
      <c r="BU103" s="2">
        <f t="shared" si="2"/>
        <v>1</v>
      </c>
      <c r="BV103" s="2">
        <f t="shared" si="2"/>
        <v>0</v>
      </c>
      <c r="BW103" s="2">
        <f t="shared" si="2"/>
        <v>1</v>
      </c>
      <c r="BX103" s="2">
        <f t="shared" si="2"/>
        <v>1</v>
      </c>
      <c r="BY103" s="2">
        <f t="shared" si="2"/>
        <v>1</v>
      </c>
      <c r="BZ103" s="2">
        <f t="shared" si="2"/>
        <v>1</v>
      </c>
      <c r="CA103" s="2">
        <f t="shared" si="2"/>
        <v>1</v>
      </c>
      <c r="CB103" s="2">
        <f t="shared" si="2"/>
        <v>1</v>
      </c>
      <c r="CC103" s="2">
        <f t="shared" si="2"/>
        <v>1</v>
      </c>
      <c r="CD103" s="2">
        <f t="shared" si="2"/>
        <v>1</v>
      </c>
      <c r="CE103" s="2">
        <f t="shared" si="2"/>
        <v>1</v>
      </c>
      <c r="CF103" s="2">
        <f t="shared" si="2"/>
        <v>1</v>
      </c>
      <c r="CG103" s="2">
        <f t="shared" si="2"/>
        <v>1</v>
      </c>
      <c r="CH103" s="2">
        <f t="shared" si="2"/>
        <v>1</v>
      </c>
      <c r="CI103" s="2">
        <f t="shared" si="2"/>
        <v>1</v>
      </c>
      <c r="CJ103" s="2">
        <f t="shared" si="2"/>
        <v>1</v>
      </c>
      <c r="CK103" s="2">
        <f t="shared" si="2"/>
        <v>1</v>
      </c>
      <c r="CL103" s="2">
        <f t="shared" si="2"/>
        <v>1</v>
      </c>
      <c r="CM103" s="2">
        <f t="shared" si="2"/>
        <v>1</v>
      </c>
      <c r="CN103" s="2">
        <f t="shared" si="2"/>
        <v>1</v>
      </c>
      <c r="CO103" s="2">
        <f t="shared" si="2"/>
        <v>1</v>
      </c>
      <c r="CP103" s="2">
        <f t="shared" si="2"/>
        <v>1</v>
      </c>
      <c r="CQ103" s="2">
        <f t="shared" si="2"/>
        <v>0</v>
      </c>
      <c r="CR103" s="2">
        <f t="shared" si="2"/>
        <v>1</v>
      </c>
      <c r="CS103" s="2">
        <f t="shared" si="2"/>
        <v>1</v>
      </c>
      <c r="CT103" s="2">
        <f t="shared" si="2"/>
        <v>0</v>
      </c>
      <c r="CU103" s="2">
        <f t="shared" si="2"/>
        <v>0</v>
      </c>
      <c r="CV103" s="2">
        <f t="shared" si="2"/>
        <v>0</v>
      </c>
      <c r="CW103" s="2">
        <f t="shared" si="2"/>
        <v>1</v>
      </c>
      <c r="CX103" s="2">
        <f t="shared" si="2"/>
        <v>1</v>
      </c>
      <c r="CY103" s="2">
        <f t="shared" si="2"/>
        <v>1</v>
      </c>
      <c r="CZ103" s="2">
        <f t="shared" si="2"/>
        <v>0</v>
      </c>
      <c r="DA103" s="2">
        <f t="shared" si="2"/>
        <v>0</v>
      </c>
      <c r="DB103" s="2">
        <f t="shared" si="2"/>
        <v>1</v>
      </c>
      <c r="DC103" s="2">
        <f t="shared" si="2"/>
        <v>1</v>
      </c>
      <c r="DD103" s="2">
        <f t="shared" si="2"/>
        <v>1</v>
      </c>
      <c r="DE103" s="2">
        <f t="shared" si="2"/>
        <v>1</v>
      </c>
      <c r="DF103" s="2">
        <f t="shared" si="2"/>
        <v>0</v>
      </c>
      <c r="DG103" s="2">
        <f t="shared" si="2"/>
        <v>0</v>
      </c>
      <c r="DH103" s="2">
        <f t="shared" si="2"/>
        <v>1</v>
      </c>
      <c r="DI103" s="2">
        <f t="shared" si="2"/>
        <v>0</v>
      </c>
      <c r="DJ103" s="2">
        <f t="shared" si="2"/>
        <v>1</v>
      </c>
      <c r="DK103" s="2">
        <f t="shared" si="2"/>
        <v>1</v>
      </c>
      <c r="DL103" s="2">
        <f t="shared" si="2"/>
        <v>1</v>
      </c>
      <c r="DM103" s="2">
        <f t="shared" si="2"/>
        <v>1</v>
      </c>
      <c r="DN103" s="2">
        <f t="shared" si="2"/>
        <v>0</v>
      </c>
      <c r="DO103" s="2">
        <f t="shared" si="2"/>
        <v>0</v>
      </c>
      <c r="DP103" s="2">
        <f t="shared" si="2"/>
        <v>0</v>
      </c>
      <c r="DQ103" s="2">
        <f t="shared" si="2"/>
        <v>1</v>
      </c>
      <c r="DR103" s="2">
        <f t="shared" si="2"/>
        <v>1</v>
      </c>
      <c r="DS103" s="2">
        <f t="shared" si="2"/>
        <v>1</v>
      </c>
      <c r="DT103" s="2">
        <f t="shared" si="2"/>
        <v>1</v>
      </c>
      <c r="DU103" s="2">
        <f t="shared" si="2"/>
        <v>1</v>
      </c>
      <c r="DV103" s="2">
        <f t="shared" si="2"/>
        <v>1</v>
      </c>
      <c r="DW103" s="2">
        <f t="shared" si="2"/>
        <v>1</v>
      </c>
      <c r="DX103" s="2">
        <f t="shared" si="2"/>
        <v>1</v>
      </c>
      <c r="DY103" s="2">
        <f t="shared" si="2"/>
        <v>1</v>
      </c>
      <c r="DZ103" s="2">
        <f t="shared" si="2"/>
        <v>0</v>
      </c>
      <c r="EA103" s="2">
        <f t="shared" si="2"/>
        <v>1</v>
      </c>
      <c r="EB103" s="2">
        <f t="shared" si="2"/>
        <v>0</v>
      </c>
      <c r="EC103" s="2">
        <f t="shared" ref="EC103:GL103" si="3">COUNTA(EC2:EC99)/COUNTA($A$2:$A$99)</f>
        <v>1</v>
      </c>
      <c r="ED103" s="2">
        <f t="shared" si="3"/>
        <v>1</v>
      </c>
      <c r="EE103" s="2">
        <f t="shared" si="3"/>
        <v>1</v>
      </c>
      <c r="EF103" s="2">
        <f t="shared" si="3"/>
        <v>0</v>
      </c>
      <c r="EG103" s="2">
        <f t="shared" si="3"/>
        <v>1</v>
      </c>
      <c r="EH103" s="2">
        <f t="shared" si="3"/>
        <v>1</v>
      </c>
      <c r="EI103" s="2">
        <f t="shared" si="3"/>
        <v>1</v>
      </c>
      <c r="EJ103" s="2">
        <f t="shared" si="3"/>
        <v>0</v>
      </c>
      <c r="EK103" s="2">
        <f t="shared" si="3"/>
        <v>1</v>
      </c>
      <c r="EL103" s="2">
        <f t="shared" si="3"/>
        <v>1</v>
      </c>
      <c r="EM103" s="2">
        <f t="shared" si="3"/>
        <v>1</v>
      </c>
      <c r="EN103" s="2">
        <f t="shared" si="3"/>
        <v>1</v>
      </c>
      <c r="EO103" s="2">
        <f t="shared" si="3"/>
        <v>1</v>
      </c>
      <c r="EP103" s="2">
        <f t="shared" si="3"/>
        <v>1</v>
      </c>
      <c r="EQ103" s="2">
        <f t="shared" si="3"/>
        <v>1</v>
      </c>
      <c r="ER103" s="2">
        <f t="shared" si="3"/>
        <v>1</v>
      </c>
      <c r="ES103" s="2">
        <f t="shared" si="3"/>
        <v>1</v>
      </c>
      <c r="ET103" s="2">
        <f t="shared" si="3"/>
        <v>1</v>
      </c>
      <c r="EU103" s="2">
        <f t="shared" si="3"/>
        <v>1</v>
      </c>
      <c r="EV103" s="2">
        <f t="shared" si="3"/>
        <v>1</v>
      </c>
      <c r="EW103" s="2">
        <f t="shared" si="3"/>
        <v>1</v>
      </c>
      <c r="EX103" s="2">
        <f t="shared" si="3"/>
        <v>1</v>
      </c>
      <c r="EY103" s="2">
        <f t="shared" si="3"/>
        <v>0</v>
      </c>
      <c r="EZ103" s="2">
        <f t="shared" si="3"/>
        <v>1</v>
      </c>
      <c r="FA103" s="2">
        <f t="shared" si="3"/>
        <v>1</v>
      </c>
      <c r="FB103" s="2">
        <f t="shared" si="3"/>
        <v>1</v>
      </c>
      <c r="FC103" s="2">
        <f t="shared" si="3"/>
        <v>1</v>
      </c>
      <c r="FD103" s="2">
        <f t="shared" si="3"/>
        <v>1</v>
      </c>
      <c r="FE103" s="2">
        <f t="shared" si="3"/>
        <v>1</v>
      </c>
      <c r="FF103" s="2">
        <f t="shared" si="3"/>
        <v>1</v>
      </c>
      <c r="FG103" s="2">
        <f t="shared" si="3"/>
        <v>1</v>
      </c>
      <c r="FH103" s="2">
        <f t="shared" si="3"/>
        <v>1</v>
      </c>
      <c r="FI103" s="2">
        <f t="shared" si="3"/>
        <v>0</v>
      </c>
      <c r="FJ103" s="2">
        <f t="shared" si="3"/>
        <v>1</v>
      </c>
      <c r="FK103" s="2">
        <f t="shared" si="3"/>
        <v>1</v>
      </c>
      <c r="FL103" s="2">
        <f t="shared" si="3"/>
        <v>1</v>
      </c>
      <c r="FM103" s="2">
        <f t="shared" si="3"/>
        <v>1</v>
      </c>
      <c r="FN103" s="2">
        <f t="shared" si="3"/>
        <v>1</v>
      </c>
      <c r="FO103" s="2">
        <f t="shared" si="3"/>
        <v>0</v>
      </c>
      <c r="FP103" s="2">
        <f t="shared" si="3"/>
        <v>0</v>
      </c>
      <c r="FQ103" s="2">
        <f t="shared" si="3"/>
        <v>0</v>
      </c>
      <c r="FR103" s="2">
        <f t="shared" si="3"/>
        <v>0</v>
      </c>
      <c r="FS103" s="2">
        <f t="shared" si="3"/>
        <v>0</v>
      </c>
      <c r="FT103" s="2">
        <f t="shared" si="3"/>
        <v>1</v>
      </c>
      <c r="FU103" s="2">
        <f t="shared" si="3"/>
        <v>0</v>
      </c>
      <c r="FV103" s="2">
        <f t="shared" si="3"/>
        <v>1</v>
      </c>
      <c r="FW103" s="2">
        <f t="shared" si="3"/>
        <v>1</v>
      </c>
      <c r="FX103" s="2">
        <f t="shared" si="3"/>
        <v>0</v>
      </c>
      <c r="FY103" s="2">
        <f t="shared" si="3"/>
        <v>1</v>
      </c>
      <c r="FZ103" s="2">
        <f t="shared" si="3"/>
        <v>1</v>
      </c>
      <c r="GA103" s="2">
        <f t="shared" si="3"/>
        <v>0</v>
      </c>
      <c r="GB103" s="2">
        <f t="shared" si="3"/>
        <v>1</v>
      </c>
      <c r="GC103" s="2">
        <f t="shared" si="3"/>
        <v>1</v>
      </c>
      <c r="GD103" s="2">
        <f t="shared" si="3"/>
        <v>1</v>
      </c>
      <c r="GE103" s="2">
        <f t="shared" si="3"/>
        <v>1</v>
      </c>
      <c r="GF103" s="2">
        <f t="shared" si="3"/>
        <v>1</v>
      </c>
      <c r="GG103" s="2">
        <f t="shared" si="3"/>
        <v>1</v>
      </c>
      <c r="GH103" s="2">
        <f t="shared" si="3"/>
        <v>1</v>
      </c>
      <c r="GI103" s="2">
        <f t="shared" si="3"/>
        <v>1</v>
      </c>
      <c r="GJ103" s="2">
        <f t="shared" si="3"/>
        <v>1</v>
      </c>
      <c r="GK103" s="2">
        <f t="shared" si="3"/>
        <v>1</v>
      </c>
      <c r="GL103" s="2">
        <f t="shared" si="3"/>
        <v>1</v>
      </c>
      <c r="GM103" s="2"/>
    </row>
    <row r="112" spans="1:195" x14ac:dyDescent="0.25">
      <c r="D112" s="13"/>
      <c r="F112" s="13"/>
    </row>
    <row r="114" spans="4:6" x14ac:dyDescent="0.25">
      <c r="D114" s="13"/>
      <c r="F114" s="13"/>
    </row>
  </sheetData>
  <sortState ref="A2:GM86">
    <sortCondition ref="C2:C86"/>
    <sortCondition ref="B2:B86"/>
  </sortState>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tttt7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Safarnejad, Ali</dc:creator>
  <cp:lastModifiedBy>Deepak Mattur</cp:lastModifiedBy>
  <dcterms:created xsi:type="dcterms:W3CDTF">2013-06-25T09:27:25Z</dcterms:created>
  <dcterms:modified xsi:type="dcterms:W3CDTF">2013-09-04T15:08:14Z</dcterms:modified>
</cp:coreProperties>
</file>